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35" windowHeight="799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F8" i="1" l="1"/>
  <c r="F18" i="1" s="1"/>
  <c r="E8" i="1"/>
  <c r="M18" i="1" l="1"/>
  <c r="N18" i="1"/>
  <c r="E9" i="1"/>
  <c r="E18" i="1" s="1"/>
  <c r="F9" i="1"/>
  <c r="E16" i="1"/>
  <c r="E15" i="1"/>
  <c r="E14" i="1"/>
  <c r="E13" i="1"/>
  <c r="E12" i="1"/>
  <c r="E11" i="1"/>
  <c r="F16" i="1"/>
  <c r="F15" i="1"/>
  <c r="F14" i="1"/>
  <c r="F13" i="1"/>
  <c r="F12" i="1"/>
  <c r="F11" i="1"/>
</calcChain>
</file>

<file path=xl/sharedStrings.xml><?xml version="1.0" encoding="utf-8"?>
<sst xmlns="http://schemas.openxmlformats.org/spreadsheetml/2006/main" count="61" uniqueCount="39">
  <si>
    <t>№ п/п</t>
  </si>
  <si>
    <t>Наименование мероприятия</t>
  </si>
  <si>
    <t>Срок реализации</t>
  </si>
  <si>
    <t>Исполнитель                (получатель денежных средств)</t>
  </si>
  <si>
    <t>Потребность в финансовых средствах (тыс. руб.), в т.ч. по бюджетам и годам</t>
  </si>
  <si>
    <t>всего</t>
  </si>
  <si>
    <t>федеральный</t>
  </si>
  <si>
    <t>областной</t>
  </si>
  <si>
    <t>местный</t>
  </si>
  <si>
    <t>итого</t>
  </si>
  <si>
    <t>I</t>
  </si>
  <si>
    <t>I. Основное мероприятие: «Проведение реконструкции, ремонта или замены оборудования на объектах коммунальной инфраструктуры»</t>
  </si>
  <si>
    <t>1.</t>
  </si>
  <si>
    <t>Подготовка коммунальной инфраструктуры населенных пунктов к отопительным периодам</t>
  </si>
  <si>
    <t>2018-2020г.</t>
  </si>
  <si>
    <t xml:space="preserve">УГХ и ЖТ </t>
  </si>
  <si>
    <t> 300,0</t>
  </si>
  <si>
    <t>Погашение кредиторской задолженности по исполненным контрактам 2017 года</t>
  </si>
  <si>
    <t>УГХ и ЖТ</t>
  </si>
  <si>
    <t>Всего по Программе:</t>
  </si>
  <si>
    <t>ОЭЗ</t>
  </si>
  <si>
    <t>1.1.</t>
  </si>
  <si>
    <t>2018 г.</t>
  </si>
  <si>
    <t xml:space="preserve">Модернизация оборудования котельных города Сусумана (замена питательных насосов ЦНсГ-60-231) </t>
  </si>
  <si>
    <t>Модернизация оборудования котельных города Сусумана (замена теплообменника ПСВ 90.1 на Центральной котельной г. Сусуман)</t>
  </si>
  <si>
    <t>Модернизация котлоагрегата и зольного бункера на Центральной котельной г. Сусуман</t>
  </si>
  <si>
    <t>Модернизация ветхих сетей системы тепло-, водоснабжения в г. Сусуман</t>
  </si>
  <si>
    <t>Модернизация ветхих сетей системы тепло-, водоснабжения в п. Холодный</t>
  </si>
  <si>
    <t>Модернизация двух котлов ДКВР 4/13 на котельной "Новая" п. Холодный</t>
  </si>
  <si>
    <t>2.</t>
  </si>
  <si>
    <t>2.1.</t>
  </si>
  <si>
    <t>Модернизация и реконструкция объектов инженерной и коммунальной инфраструктуры в населенных пунктах городских округов Магаданской области</t>
  </si>
  <si>
    <t>2.2.</t>
  </si>
  <si>
    <t>2.3.</t>
  </si>
  <si>
    <t>2.4.</t>
  </si>
  <si>
    <t>2.5.</t>
  </si>
  <si>
    <t>2.6.</t>
  </si>
  <si>
    <t>2.7.</t>
  </si>
  <si>
    <t>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</si>
</sst>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4" xfId="0" applyBorder="1"/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/>
    </xf>
    <xf numFmtId="0" fontId="0" fillId="0" borderId="0" xfId="0" applyBorder="1"/>
    <xf numFmtId="0" fontId="3" fillId="2" borderId="14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16" fontId="4" fillId="0" borderId="4" xfId="0" applyNumberFormat="1" applyFont="1" applyBorder="1" applyAlignment="1">
      <alignment horizontal="center" vertical="center" wrapText="1"/>
    </xf>
    <xf numFmtId="16" fontId="4" fillId="0" borderId="3" xfId="0" applyNumberFormat="1" applyFont="1" applyBorder="1" applyAlignment="1">
      <alignment horizontal="center" vertical="center" wrapText="1"/>
    </xf>
    <xf numFmtId="0" fontId="3" fillId="2" borderId="15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top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0" fillId="0" borderId="1" xfId="0" applyBorder="1"/>
    <xf numFmtId="0" fontId="0" fillId="0" borderId="5" xfId="0" applyBorder="1"/>
    <xf numFmtId="16" fontId="2" fillId="0" borderId="1" xfId="0" applyNumberFormat="1" applyFont="1" applyBorder="1" applyAlignment="1">
      <alignment horizontal="center" vertical="top" wrapText="1"/>
    </xf>
    <xf numFmtId="164" fontId="5" fillId="2" borderId="16" xfId="0" applyNumberFormat="1" applyFont="1" applyFill="1" applyBorder="1" applyAlignment="1">
      <alignment horizontal="center" vertical="center" wrapText="1"/>
    </xf>
    <xf numFmtId="164" fontId="5" fillId="2" borderId="17" xfId="0" applyNumberFormat="1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29"/>
  <sheetViews>
    <sheetView tabSelected="1" view="pageBreakPreview" topLeftCell="A13" zoomScale="70" zoomScaleNormal="70" zoomScaleSheetLayoutView="70" workbookViewId="0">
      <selection activeCell="AB36" sqref="AB36"/>
    </sheetView>
  </sheetViews>
  <sheetFormatPr defaultRowHeight="15" x14ac:dyDescent="0.25"/>
  <cols>
    <col min="2" max="2" width="18.140625" customWidth="1"/>
  </cols>
  <sheetData>
    <row r="2" spans="1:24" ht="15.75" thickBot="1" x14ac:dyDescent="0.3"/>
    <row r="3" spans="1:24" ht="45" customHeight="1" thickBot="1" x14ac:dyDescent="0.3">
      <c r="A3" s="64" t="s">
        <v>0</v>
      </c>
      <c r="B3" s="64" t="s">
        <v>1</v>
      </c>
      <c r="C3" s="64" t="s">
        <v>2</v>
      </c>
      <c r="D3" s="64" t="s">
        <v>3</v>
      </c>
      <c r="E3" s="58" t="s">
        <v>4</v>
      </c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60"/>
    </row>
    <row r="4" spans="1:24" ht="15.75" thickBot="1" x14ac:dyDescent="0.3">
      <c r="A4" s="65"/>
      <c r="B4" s="65"/>
      <c r="C4" s="65"/>
      <c r="D4" s="65"/>
      <c r="E4" s="56" t="s">
        <v>5</v>
      </c>
      <c r="F4" s="57"/>
      <c r="G4" s="57"/>
      <c r="H4" s="67"/>
      <c r="I4" s="56" t="s">
        <v>6</v>
      </c>
      <c r="J4" s="57"/>
      <c r="K4" s="57"/>
      <c r="L4" s="67"/>
      <c r="M4" s="56" t="s">
        <v>7</v>
      </c>
      <c r="N4" s="57"/>
      <c r="O4" s="57"/>
      <c r="P4" s="67"/>
      <c r="Q4" s="56" t="s">
        <v>8</v>
      </c>
      <c r="R4" s="57"/>
      <c r="S4" s="57"/>
      <c r="T4" s="57"/>
      <c r="U4" s="61" t="s">
        <v>20</v>
      </c>
      <c r="V4" s="62"/>
      <c r="W4" s="62"/>
      <c r="X4" s="63"/>
    </row>
    <row r="5" spans="1:24" s="7" customFormat="1" ht="15.75" thickBot="1" x14ac:dyDescent="0.3">
      <c r="A5" s="66"/>
      <c r="B5" s="66"/>
      <c r="C5" s="66"/>
      <c r="D5" s="66"/>
      <c r="E5" s="4" t="s">
        <v>9</v>
      </c>
      <c r="F5" s="4">
        <v>2018</v>
      </c>
      <c r="G5" s="4">
        <v>2019</v>
      </c>
      <c r="H5" s="4">
        <v>2020</v>
      </c>
      <c r="I5" s="4" t="s">
        <v>9</v>
      </c>
      <c r="J5" s="4">
        <v>2018</v>
      </c>
      <c r="K5" s="4">
        <v>2019</v>
      </c>
      <c r="L5" s="4">
        <v>2020</v>
      </c>
      <c r="M5" s="4" t="s">
        <v>9</v>
      </c>
      <c r="N5" s="4">
        <v>2018</v>
      </c>
      <c r="O5" s="4">
        <v>2019</v>
      </c>
      <c r="P5" s="4">
        <v>2020</v>
      </c>
      <c r="Q5" s="4" t="s">
        <v>9</v>
      </c>
      <c r="R5" s="4">
        <v>2018</v>
      </c>
      <c r="S5" s="4">
        <v>2019</v>
      </c>
      <c r="T5" s="5">
        <v>2020</v>
      </c>
      <c r="U5" s="6" t="s">
        <v>9</v>
      </c>
      <c r="V5" s="4">
        <v>2018</v>
      </c>
      <c r="W5" s="4">
        <v>2019</v>
      </c>
      <c r="X5" s="3">
        <v>2020</v>
      </c>
    </row>
    <row r="6" spans="1:24" s="7" customFormat="1" ht="15.75" thickBot="1" x14ac:dyDescent="0.3">
      <c r="A6" s="3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  <c r="O6" s="4">
        <v>15</v>
      </c>
      <c r="P6" s="4">
        <v>16</v>
      </c>
      <c r="Q6" s="4">
        <v>17</v>
      </c>
      <c r="R6" s="4">
        <v>18</v>
      </c>
      <c r="S6" s="4">
        <v>19</v>
      </c>
      <c r="T6" s="5">
        <v>20</v>
      </c>
      <c r="U6" s="3">
        <v>21</v>
      </c>
      <c r="V6" s="4">
        <v>22</v>
      </c>
      <c r="W6" s="4">
        <v>23</v>
      </c>
      <c r="X6" s="6">
        <v>24</v>
      </c>
    </row>
    <row r="7" spans="1:24" ht="15.75" thickBot="1" x14ac:dyDescent="0.3">
      <c r="A7" s="2" t="s">
        <v>10</v>
      </c>
      <c r="B7" s="56" t="s">
        <v>11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1"/>
      <c r="V7" s="50"/>
      <c r="W7" s="51"/>
      <c r="X7" s="50"/>
    </row>
    <row r="8" spans="1:24" ht="116.25" customHeight="1" thickBot="1" x14ac:dyDescent="0.3">
      <c r="A8" s="34" t="s">
        <v>12</v>
      </c>
      <c r="B8" s="9" t="s">
        <v>13</v>
      </c>
      <c r="C8" s="10" t="s">
        <v>14</v>
      </c>
      <c r="D8" s="10" t="s">
        <v>15</v>
      </c>
      <c r="E8" s="11">
        <f>SUM(M8)</f>
        <v>8594</v>
      </c>
      <c r="F8" s="11">
        <f>SUM(N8)</f>
        <v>8594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8594</v>
      </c>
      <c r="N8" s="11">
        <v>8594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2">
        <v>0</v>
      </c>
      <c r="U8" s="16">
        <v>0</v>
      </c>
      <c r="V8" s="17">
        <v>0</v>
      </c>
      <c r="W8" s="18">
        <v>0</v>
      </c>
      <c r="X8" s="17">
        <v>0</v>
      </c>
    </row>
    <row r="9" spans="1:24" ht="96.75" customHeight="1" thickBot="1" x14ac:dyDescent="0.3">
      <c r="A9" s="35" t="s">
        <v>21</v>
      </c>
      <c r="B9" s="9" t="s">
        <v>17</v>
      </c>
      <c r="C9" s="10">
        <v>2018</v>
      </c>
      <c r="D9" s="10" t="s">
        <v>18</v>
      </c>
      <c r="E9" s="11">
        <f>SUM(M9)</f>
        <v>8594</v>
      </c>
      <c r="F9" s="11">
        <f>SUM(N9)</f>
        <v>8594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8594</v>
      </c>
      <c r="N9" s="11">
        <v>8594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2">
        <v>0</v>
      </c>
      <c r="U9" s="13">
        <v>0</v>
      </c>
      <c r="V9" s="14">
        <v>0</v>
      </c>
      <c r="W9" s="15">
        <v>0</v>
      </c>
      <c r="X9" s="14">
        <v>0</v>
      </c>
    </row>
    <row r="10" spans="1:24" ht="156" customHeight="1" thickBot="1" x14ac:dyDescent="0.3">
      <c r="A10" s="36" t="s">
        <v>29</v>
      </c>
      <c r="B10" s="19" t="s">
        <v>31</v>
      </c>
      <c r="C10" s="20" t="s">
        <v>14</v>
      </c>
      <c r="D10" s="20" t="s">
        <v>15</v>
      </c>
      <c r="E10" s="21">
        <v>20900</v>
      </c>
      <c r="F10" s="21">
        <v>20300</v>
      </c>
      <c r="G10" s="21" t="s">
        <v>16</v>
      </c>
      <c r="H10" s="21" t="s">
        <v>16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900</v>
      </c>
      <c r="R10" s="21">
        <v>300</v>
      </c>
      <c r="S10" s="21">
        <v>300</v>
      </c>
      <c r="T10" s="22">
        <v>300</v>
      </c>
      <c r="U10" s="23">
        <v>20000</v>
      </c>
      <c r="V10" s="24">
        <v>20000</v>
      </c>
      <c r="W10" s="25">
        <v>0</v>
      </c>
      <c r="X10" s="24">
        <v>0</v>
      </c>
    </row>
    <row r="11" spans="1:24" ht="136.5" customHeight="1" thickBot="1" x14ac:dyDescent="0.3">
      <c r="A11" s="26" t="s">
        <v>30</v>
      </c>
      <c r="B11" s="33" t="s">
        <v>23</v>
      </c>
      <c r="C11" s="27" t="s">
        <v>22</v>
      </c>
      <c r="D11" s="27" t="s">
        <v>15</v>
      </c>
      <c r="E11" s="29">
        <f t="shared" ref="E11:F16" si="0">SUM(U11+Q11)</f>
        <v>245</v>
      </c>
      <c r="F11" s="28">
        <f t="shared" si="0"/>
        <v>245</v>
      </c>
      <c r="G11" s="28">
        <v>0</v>
      </c>
      <c r="H11" s="29">
        <v>0</v>
      </c>
      <c r="I11" s="28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28">
        <v>0</v>
      </c>
      <c r="Q11" s="47">
        <v>25</v>
      </c>
      <c r="R11" s="47">
        <v>25</v>
      </c>
      <c r="S11" s="28">
        <v>0</v>
      </c>
      <c r="T11" s="29">
        <v>0</v>
      </c>
      <c r="U11" s="47">
        <v>220</v>
      </c>
      <c r="V11" s="47">
        <v>220</v>
      </c>
      <c r="W11" s="15">
        <v>0</v>
      </c>
      <c r="X11" s="14">
        <v>0</v>
      </c>
    </row>
    <row r="12" spans="1:24" ht="159" customHeight="1" thickBot="1" x14ac:dyDescent="0.3">
      <c r="A12" s="26" t="s">
        <v>32</v>
      </c>
      <c r="B12" s="32" t="s">
        <v>24</v>
      </c>
      <c r="C12" s="8" t="s">
        <v>22</v>
      </c>
      <c r="D12" s="20" t="s">
        <v>15</v>
      </c>
      <c r="E12" s="45">
        <f t="shared" si="0"/>
        <v>320</v>
      </c>
      <c r="F12" s="17">
        <f t="shared" si="0"/>
        <v>320</v>
      </c>
      <c r="G12" s="46">
        <v>0</v>
      </c>
      <c r="H12" s="22">
        <v>0</v>
      </c>
      <c r="I12" s="46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46">
        <v>0</v>
      </c>
      <c r="P12" s="21">
        <v>0</v>
      </c>
      <c r="Q12" s="47">
        <v>25</v>
      </c>
      <c r="R12" s="53">
        <v>25</v>
      </c>
      <c r="S12" s="46">
        <v>0</v>
      </c>
      <c r="T12" s="22">
        <v>0</v>
      </c>
      <c r="U12" s="48">
        <v>295</v>
      </c>
      <c r="V12" s="48">
        <v>295</v>
      </c>
      <c r="W12" s="18">
        <v>0</v>
      </c>
      <c r="X12" s="17">
        <v>0</v>
      </c>
    </row>
    <row r="13" spans="1:24" ht="95.25" thickBot="1" x14ac:dyDescent="0.3">
      <c r="A13" s="26" t="s">
        <v>33</v>
      </c>
      <c r="B13" s="37" t="s">
        <v>25</v>
      </c>
      <c r="C13" s="27" t="s">
        <v>22</v>
      </c>
      <c r="D13" s="27" t="s">
        <v>15</v>
      </c>
      <c r="E13" s="30">
        <f t="shared" si="0"/>
        <v>1509</v>
      </c>
      <c r="F13" s="14">
        <f t="shared" si="0"/>
        <v>1509</v>
      </c>
      <c r="G13" s="28">
        <v>0</v>
      </c>
      <c r="H13" s="29">
        <v>0</v>
      </c>
      <c r="I13" s="28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28">
        <v>0</v>
      </c>
      <c r="Q13" s="47">
        <v>25</v>
      </c>
      <c r="R13" s="47">
        <v>25</v>
      </c>
      <c r="S13" s="28">
        <v>0</v>
      </c>
      <c r="T13" s="29">
        <v>0</v>
      </c>
      <c r="U13" s="47">
        <v>1484</v>
      </c>
      <c r="V13" s="47">
        <v>1484</v>
      </c>
      <c r="W13" s="15">
        <v>0</v>
      </c>
      <c r="X13" s="14">
        <v>0</v>
      </c>
    </row>
    <row r="14" spans="1:24" ht="87.75" customHeight="1" thickBot="1" x14ac:dyDescent="0.3">
      <c r="A14" s="26" t="s">
        <v>34</v>
      </c>
      <c r="B14" s="38" t="s">
        <v>26</v>
      </c>
      <c r="C14" s="41" t="s">
        <v>22</v>
      </c>
      <c r="D14" s="20" t="s">
        <v>15</v>
      </c>
      <c r="E14" s="45">
        <f t="shared" si="0"/>
        <v>9390</v>
      </c>
      <c r="F14" s="17">
        <f t="shared" si="0"/>
        <v>9390</v>
      </c>
      <c r="G14" s="46">
        <v>0</v>
      </c>
      <c r="H14" s="22">
        <v>0</v>
      </c>
      <c r="I14" s="46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46">
        <v>0</v>
      </c>
      <c r="P14" s="21">
        <v>0</v>
      </c>
      <c r="Q14" s="47">
        <v>50</v>
      </c>
      <c r="R14" s="53">
        <v>50</v>
      </c>
      <c r="S14" s="46">
        <v>0</v>
      </c>
      <c r="T14" s="22">
        <v>0</v>
      </c>
      <c r="U14" s="49">
        <v>9340</v>
      </c>
      <c r="V14" s="49">
        <v>9340</v>
      </c>
      <c r="W14" s="18">
        <v>0</v>
      </c>
      <c r="X14" s="17">
        <v>0</v>
      </c>
    </row>
    <row r="15" spans="1:24" ht="85.5" customHeight="1" thickBot="1" x14ac:dyDescent="0.3">
      <c r="A15" s="26" t="s">
        <v>35</v>
      </c>
      <c r="B15" s="55" t="s">
        <v>27</v>
      </c>
      <c r="C15" s="27" t="s">
        <v>22</v>
      </c>
      <c r="D15" s="27" t="s">
        <v>15</v>
      </c>
      <c r="E15" s="30">
        <f t="shared" si="0"/>
        <v>1800</v>
      </c>
      <c r="F15" s="14">
        <f t="shared" si="0"/>
        <v>1800</v>
      </c>
      <c r="G15" s="28">
        <v>0</v>
      </c>
      <c r="H15" s="29">
        <v>0</v>
      </c>
      <c r="I15" s="28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28">
        <v>0</v>
      </c>
      <c r="Q15" s="47">
        <v>50</v>
      </c>
      <c r="R15" s="47">
        <v>50</v>
      </c>
      <c r="S15" s="28">
        <v>0</v>
      </c>
      <c r="T15" s="29">
        <v>0</v>
      </c>
      <c r="U15" s="47">
        <v>1750</v>
      </c>
      <c r="V15" s="47">
        <v>1750</v>
      </c>
      <c r="W15" s="15">
        <v>0</v>
      </c>
      <c r="X15" s="14">
        <v>0</v>
      </c>
    </row>
    <row r="16" spans="1:24" ht="108" customHeight="1" thickBot="1" x14ac:dyDescent="0.3">
      <c r="A16" s="26" t="s">
        <v>36</v>
      </c>
      <c r="B16" s="38" t="s">
        <v>28</v>
      </c>
      <c r="C16" s="8" t="s">
        <v>22</v>
      </c>
      <c r="D16" s="20" t="s">
        <v>15</v>
      </c>
      <c r="E16" s="45">
        <f t="shared" si="0"/>
        <v>7036</v>
      </c>
      <c r="F16" s="17">
        <f t="shared" si="0"/>
        <v>7036</v>
      </c>
      <c r="G16" s="46">
        <v>0</v>
      </c>
      <c r="H16" s="22">
        <v>0</v>
      </c>
      <c r="I16" s="46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46">
        <v>0</v>
      </c>
      <c r="P16" s="21">
        <v>0</v>
      </c>
      <c r="Q16" s="54">
        <v>125</v>
      </c>
      <c r="R16" s="47">
        <v>125</v>
      </c>
      <c r="S16" s="28">
        <v>0</v>
      </c>
      <c r="T16" s="40">
        <v>0</v>
      </c>
      <c r="U16" s="48">
        <v>6911</v>
      </c>
      <c r="V16" s="48">
        <v>6911</v>
      </c>
      <c r="W16" s="18">
        <v>0</v>
      </c>
      <c r="X16" s="17">
        <v>0</v>
      </c>
    </row>
    <row r="17" spans="1:25" ht="156" customHeight="1" thickBot="1" x14ac:dyDescent="0.3">
      <c r="A17" s="52" t="s">
        <v>37</v>
      </c>
      <c r="B17" s="19" t="s">
        <v>31</v>
      </c>
      <c r="C17" s="10" t="s">
        <v>38</v>
      </c>
      <c r="D17" s="27" t="s">
        <v>15</v>
      </c>
      <c r="E17" s="30">
        <v>600</v>
      </c>
      <c r="F17" s="14">
        <v>0</v>
      </c>
      <c r="G17" s="40">
        <v>300</v>
      </c>
      <c r="H17" s="29">
        <v>300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600</v>
      </c>
      <c r="R17" s="28">
        <v>0</v>
      </c>
      <c r="S17" s="21">
        <v>300</v>
      </c>
      <c r="T17" s="22">
        <v>300</v>
      </c>
      <c r="U17" s="28">
        <v>0</v>
      </c>
      <c r="V17" s="28">
        <v>0</v>
      </c>
      <c r="W17" s="28">
        <v>0</v>
      </c>
      <c r="X17" s="28">
        <v>0</v>
      </c>
    </row>
    <row r="18" spans="1:25" ht="30.75" thickBot="1" x14ac:dyDescent="0.3">
      <c r="A18" s="26"/>
      <c r="B18" s="43" t="s">
        <v>19</v>
      </c>
      <c r="C18" s="44"/>
      <c r="D18" s="27"/>
      <c r="E18" s="40">
        <f>SUM(E9+E10)</f>
        <v>29494</v>
      </c>
      <c r="F18" s="40">
        <f>SUM(F8+F10)</f>
        <v>28894</v>
      </c>
      <c r="G18" s="40" t="s">
        <v>16</v>
      </c>
      <c r="H18" s="40" t="s">
        <v>16</v>
      </c>
      <c r="I18" s="40">
        <v>0</v>
      </c>
      <c r="J18" s="40">
        <v>0</v>
      </c>
      <c r="K18" s="40">
        <v>0</v>
      </c>
      <c r="L18" s="40">
        <v>0</v>
      </c>
      <c r="M18" s="40">
        <f>SUM(M8)</f>
        <v>8594</v>
      </c>
      <c r="N18" s="40">
        <f>SUM(N8)</f>
        <v>8594</v>
      </c>
      <c r="O18" s="40">
        <v>0</v>
      </c>
      <c r="P18" s="40">
        <v>0</v>
      </c>
      <c r="Q18" s="40">
        <v>900</v>
      </c>
      <c r="R18" s="40">
        <v>300</v>
      </c>
      <c r="S18" s="40">
        <v>300</v>
      </c>
      <c r="T18" s="29">
        <v>300</v>
      </c>
      <c r="U18" s="13">
        <v>20000</v>
      </c>
      <c r="V18" s="14">
        <v>20000</v>
      </c>
      <c r="W18" s="15">
        <v>0</v>
      </c>
      <c r="X18" s="14">
        <v>0</v>
      </c>
    </row>
    <row r="19" spans="1:25" x14ac:dyDescent="0.25">
      <c r="A19" s="39"/>
      <c r="B19" s="31"/>
      <c r="C19" s="42"/>
      <c r="D19" s="42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</row>
    <row r="20" spans="1:25" x14ac:dyDescent="0.2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</row>
    <row r="21" spans="1:25" x14ac:dyDescent="0.2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</row>
    <row r="22" spans="1:25" x14ac:dyDescent="0.2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</row>
    <row r="26" spans="1:25" x14ac:dyDescent="0.25">
      <c r="A26" s="31"/>
    </row>
    <row r="27" spans="1:25" x14ac:dyDescent="0.25">
      <c r="A27" s="39"/>
    </row>
    <row r="28" spans="1:25" x14ac:dyDescent="0.25">
      <c r="A28" s="31"/>
    </row>
    <row r="29" spans="1:25" x14ac:dyDescent="0.25">
      <c r="A29" s="31"/>
    </row>
  </sheetData>
  <mergeCells count="11">
    <mergeCell ref="B7:T7"/>
    <mergeCell ref="E3:X3"/>
    <mergeCell ref="U4:X4"/>
    <mergeCell ref="A3:A5"/>
    <mergeCell ref="B3:B5"/>
    <mergeCell ref="C3:C5"/>
    <mergeCell ref="D3:D5"/>
    <mergeCell ref="E4:H4"/>
    <mergeCell ref="I4:L4"/>
    <mergeCell ref="M4:P4"/>
    <mergeCell ref="Q4:T4"/>
  </mergeCells>
  <pageMargins left="1.4960629921259843" right="0.70866141732283472" top="0.19685039370078741" bottom="0.74803149606299213" header="0.31496062992125984" footer="0.31496062992125984"/>
  <pageSetup paperSize="9" scale="5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2018-04-27T23:29:07Z</dcterms:modified>
</cp:coreProperties>
</file>