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2"/>
  </bookViews>
  <sheets>
    <sheet name="Прил.3" sheetId="1" r:id="rId1"/>
    <sheet name="Прил.4" sheetId="2" r:id="rId2"/>
    <sheet name="Прил.5" sheetId="3" r:id="rId3"/>
    <sheet name="Прил.6" sheetId="4" state="hidden" r:id="rId4"/>
    <sheet name="Прил._6" sheetId="5" r:id="rId5"/>
  </sheets>
  <definedNames>
    <definedName name="__bookmark_1" localSheetId="4">'Прил._6'!$A$6:$F$11</definedName>
    <definedName name="__bookmark_1" localSheetId="0">'Прил.3'!$A$6:$F$48</definedName>
    <definedName name="__bookmark_1" localSheetId="1">'Прил.4'!$A$6:$G$839</definedName>
    <definedName name="__bookmark_1" localSheetId="2">'Прил.5'!$A$6:$H$906</definedName>
    <definedName name="__bookmark_1" localSheetId="3">'Прил.6'!$A$6:$H$708</definedName>
    <definedName name="__bookmark_1">#REF!</definedName>
    <definedName name="_xlnm.Print_Titles" localSheetId="4">'Прил._6'!$6:$7</definedName>
    <definedName name="_xlnm.Print_Titles" localSheetId="0">'Прил.3'!$6:$6</definedName>
    <definedName name="_xlnm.Print_Titles" localSheetId="1">'Прил.4'!$6:$6</definedName>
    <definedName name="_xlnm.Print_Titles" localSheetId="2">'Прил.5'!$6:$6</definedName>
    <definedName name="_xlnm.Print_Titles" localSheetId="3">'Прил.6'!$6:$6</definedName>
    <definedName name="_xlnm.Print_Area" localSheetId="3">'Прил.6'!$A$1:$H$708</definedName>
  </definedNames>
  <calcPr fullCalcOnLoad="1"/>
</workbook>
</file>

<file path=xl/sharedStrings.xml><?xml version="1.0" encoding="utf-8"?>
<sst xmlns="http://schemas.openxmlformats.org/spreadsheetml/2006/main" count="11663" uniqueCount="607">
  <si>
    <t>Приложение № 5</t>
  </si>
  <si>
    <t>Ведомственная структура расходов бюджета муниципального образования "Сусуманский городской округ" на 2022 год</t>
  </si>
  <si>
    <t>Наименование</t>
  </si>
  <si>
    <t>ГР</t>
  </si>
  <si>
    <t>Рз</t>
  </si>
  <si>
    <t>Пр</t>
  </si>
  <si>
    <t>ЦСР</t>
  </si>
  <si>
    <t>ВР</t>
  </si>
  <si>
    <t>Сумма</t>
  </si>
  <si>
    <t>ВСЕГО</t>
  </si>
  <si>
    <t>Администрация Сусуманского городского округа</t>
  </si>
  <si>
    <t>721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</si>
  <si>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</si>
  <si>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</si>
  <si>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</si>
  <si>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</si>
  <si>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</si>
  <si>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</si>
  <si>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</si>
  <si>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</si>
  <si>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</si>
  <si>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</si>
  <si>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</si>
  <si>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</si>
  <si>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</si>
  <si>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</si>
  <si>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</si>
  <si>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</si>
  <si>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</si>
  <si>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</si>
  <si>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</si>
  <si>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</si>
  <si>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</si>
  <si>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</si>
  <si>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</si>
  <si>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</si>
  <si>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</si>
  <si>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</si>
  <si>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</si>
  <si>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</si>
  <si>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</si>
  <si>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</si>
  <si>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</si>
  <si>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</si>
  <si>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</si>
  <si>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</si>
  <si>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</si>
  <si>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</si>
  <si>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</si>
  <si>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</si>
  <si>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</si>
  <si>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</si>
  <si>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</si>
  <si>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</si>
  <si>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</si>
  <si>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</si>
  <si>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</si>
  <si>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</si>
  <si>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</si>
  <si>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</si>
  <si>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</si>
  <si>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</si>
  <si>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</si>
  <si>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</si>
  <si>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</si>
  <si>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</si>
  <si>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</si>
  <si>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</si>
  <si>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</si>
  <si>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</si>
  <si>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</si>
  <si>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</si>
  <si>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</si>
  <si>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</si>
  <si>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</si>
  <si>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</si>
  <si>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</si>
  <si>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</si>
  <si>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</si>
  <si>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</si>
  <si>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</si>
  <si>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</si>
  <si>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</si>
  <si>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</si>
  <si>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</si>
  <si>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</si>
  <si>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</si>
  <si>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</si>
  <si>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</si>
  <si>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</si>
  <si>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</si>
  <si>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</si>
  <si>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</si>
  <si>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</si>
  <si>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</si>
  <si>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</si>
  <si>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</si>
  <si>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</si>
  <si>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</si>
  <si>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</si>
  <si>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</si>
  <si>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</si>
  <si>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</si>
  <si>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03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</si>
  <si>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</si>
  <si>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</si>
  <si>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</si>
  <si>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</si>
  <si>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</si>
  <si>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</si>
  <si>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</si>
  <si>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</si>
  <si>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</si>
  <si>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</si>
  <si>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</si>
  <si>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</si>
  <si>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</si>
  <si>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городского округа (г. Сусуман, п. Холодный, п. Мяунджа, п. Кедровый)"</t>
  </si>
  <si>
    <t>7Ч 0 02 00000</t>
  </si>
  <si>
    <t>Разработка проектно-сметной документации по созданию муниципальной системы централизованного оповещения населения Сусуманского городского округа</t>
  </si>
  <si>
    <t>7Ч 0 02 96410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</si>
  <si>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</si>
  <si>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</si>
  <si>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</si>
  <si>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</si>
  <si>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</si>
  <si>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</si>
  <si>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</si>
  <si>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</si>
  <si>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</si>
  <si>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</si>
  <si>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</si>
  <si>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</si>
  <si>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</si>
  <si>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</si>
  <si>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</si>
  <si>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</si>
  <si>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</si>
  <si>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</si>
  <si>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</si>
  <si>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</si>
  <si>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Возмещение затрат по доставке муки, для производства хлеба и хлебобулочных изделий муниципальными унитарными предприятиями Магаданской области</t>
  </si>
  <si>
    <t>7И 0 01 00201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</si>
  <si>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</si>
  <si>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</si>
  <si>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Финансовая поддержка субъектов малого и среднего предпринимательства</t>
  </si>
  <si>
    <t>7И 0 01 93360</t>
  </si>
  <si>
    <t>Возмещение затрат по доставке муки, для производства хлеба и хлебобулочных изделий муниципальными унитарными предприятиями Магаданской области за счет средств местного бюджета</t>
  </si>
  <si>
    <t>7И 0 01 S0201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</si>
  <si>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</si>
  <si>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</si>
  <si>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</si>
  <si>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</si>
  <si>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</si>
  <si>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</si>
  <si>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</si>
  <si>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</si>
  <si>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</si>
  <si>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</si>
  <si>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</si>
  <si>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</si>
  <si>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</si>
  <si>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Другие вопросы в области жилищно-коммунального хозяйства</t>
  </si>
  <si>
    <t>Поддержка коммунального хозяйства</t>
  </si>
  <si>
    <t>К1 0 00 00000</t>
  </si>
  <si>
    <t>Неустойка и судебные расходы на основании вступивших в законную силу судебных актов</t>
  </si>
  <si>
    <t>К1 0 00 08190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</si>
  <si>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</si>
  <si>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</si>
  <si>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</si>
  <si>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</si>
  <si>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Сусуманском городском округе на 2020- 2024 годы"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</si>
  <si>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</si>
  <si>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</si>
  <si>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</si>
  <si>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</si>
  <si>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</si>
  <si>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</si>
  <si>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</si>
  <si>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</si>
  <si>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</si>
  <si>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</si>
  <si>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</si>
  <si>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</si>
  <si>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</si>
  <si>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</si>
  <si>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</si>
  <si>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Другие вопросы в области социальной политики</t>
  </si>
  <si>
    <t>06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</si>
  <si>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</si>
  <si>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</si>
  <si>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</si>
  <si>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</si>
  <si>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</si>
  <si>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</si>
  <si>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</si>
  <si>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</si>
  <si>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</si>
  <si>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</si>
  <si>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</si>
  <si>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</si>
  <si>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</si>
  <si>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</si>
  <si>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</si>
  <si>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</si>
  <si>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</si>
  <si>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</si>
  <si>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</si>
  <si>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</si>
  <si>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</si>
  <si>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</si>
  <si>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</si>
  <si>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</si>
  <si>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</si>
  <si>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</si>
  <si>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</si>
  <si>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</si>
  <si>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</si>
  <si>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</si>
  <si>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</si>
  <si>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</si>
  <si>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</si>
  <si>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</si>
  <si>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Расходы на выплаты персоналу казенных учреждений</t>
  </si>
  <si>
    <t>110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</si>
  <si>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</si>
  <si>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</si>
  <si>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</si>
  <si>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</si>
  <si>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</si>
  <si>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</si>
  <si>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Сусуманского городского округа</t>
  </si>
  <si>
    <t>724</t>
  </si>
  <si>
    <t>Муниципальная программа "Управление муниципальным имуществом Сусуманского городского округа на 2020-2024 годы"</t>
  </si>
  <si>
    <t>7Щ 0 00 00000</t>
  </si>
  <si>
    <t>Основное мероприятие "Проведение на территории Сусуманского городского округа комплексных кадастровых работ"</t>
  </si>
  <si>
    <t>7Щ 0 01 00000</t>
  </si>
  <si>
    <t>Проведение комплексных кадастровых работ</t>
  </si>
  <si>
    <t>7Щ 0 01 L5110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</si>
  <si>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</si>
  <si>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</si>
  <si>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</si>
  <si>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</si>
  <si>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</si>
  <si>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</si>
  <si>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</si>
  <si>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</si>
  <si>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</si>
  <si>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</si>
  <si>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</si>
  <si>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</si>
  <si>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</si>
  <si>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</si>
  <si>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</si>
  <si>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</si>
  <si>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</si>
  <si>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</si>
  <si>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</si>
  <si>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</si>
  <si>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Комитет по образованию администрации Сусуманского городского округа</t>
  </si>
  <si>
    <t>725</t>
  </si>
  <si>
    <t>Дошкольное образование</t>
  </si>
  <si>
    <t>Основное мероприятие "Управление развитием отрасли образования"</t>
  </si>
  <si>
    <t>7P 0 02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</si>
  <si>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</si>
  <si>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</si>
  <si>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</si>
  <si>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</si>
  <si>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</si>
  <si>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</si>
  <si>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</si>
  <si>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</si>
  <si>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</si>
  <si>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</si>
  <si>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</si>
  <si>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</si>
  <si>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Установка пропускных систем</t>
  </si>
  <si>
    <t>7Б 0 01 93300</t>
  </si>
  <si>
    <t>Муниципальная программа "Пожарная безопасность в Сусуманском городском округе на 2020- 2024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</si>
  <si>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</si>
  <si>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</si>
  <si>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</si>
  <si>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</si>
  <si>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</si>
  <si>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</si>
  <si>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</si>
  <si>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</si>
  <si>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</si>
  <si>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</si>
  <si>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</si>
  <si>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городском округе на 2020- 2024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</si>
  <si>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</si>
  <si>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</si>
  <si>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</si>
  <si>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</si>
  <si>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</si>
  <si>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Организация питания в общеобразовательных учреждениях</t>
  </si>
  <si>
    <t>7Ю 0 01 S3090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</si>
  <si>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</si>
  <si>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</si>
  <si>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</si>
  <si>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</si>
  <si>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</si>
  <si>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</si>
  <si>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</si>
  <si>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</si>
  <si>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Обеспечение ежемесячного денежного вознаграждения за классное руководство</t>
  </si>
  <si>
    <t>7P 0 02 74130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</si>
  <si>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</si>
  <si>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</si>
  <si>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</si>
  <si>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</si>
  <si>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</si>
  <si>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</si>
  <si>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</si>
  <si>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</si>
  <si>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</si>
  <si>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</si>
  <si>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</si>
  <si>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</si>
  <si>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</si>
  <si>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</si>
  <si>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</si>
  <si>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</si>
  <si>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</si>
  <si>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</si>
  <si>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</si>
  <si>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</si>
  <si>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</si>
  <si>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</si>
  <si>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</si>
  <si>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</si>
  <si>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</si>
  <si>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</si>
  <si>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</si>
  <si>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</si>
  <si>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</si>
  <si>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</si>
  <si>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</si>
  <si>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</si>
  <si>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</si>
  <si>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</si>
  <si>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</si>
  <si>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</si>
  <si>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</si>
  <si>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</si>
  <si>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2020- 2024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</si>
  <si>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</si>
  <si>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</si>
  <si>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</si>
  <si>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</si>
  <si>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</si>
  <si>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</si>
  <si>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</si>
  <si>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</si>
  <si>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</si>
  <si>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</si>
  <si>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</si>
  <si>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</si>
  <si>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</si>
  <si>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</si>
  <si>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</si>
  <si>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</si>
  <si>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</si>
  <si>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</si>
  <si>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</si>
  <si>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Управление по делам молодежи, культуре и спорту администрации Сусуманского городского округа</t>
  </si>
  <si>
    <t>726</t>
  </si>
  <si>
    <t>Реализация мероприятий федеральной целевой программы"Увековечение памяти погибших при защите Отечества на 20192024 годы"</t>
  </si>
  <si>
    <t>7В 0 01 L2990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</si>
  <si>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</si>
  <si>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</si>
  <si>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</si>
  <si>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</si>
  <si>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</si>
  <si>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</si>
  <si>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</si>
  <si>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</si>
  <si>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</si>
  <si>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</si>
  <si>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</si>
  <si>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</si>
  <si>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</si>
  <si>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</si>
  <si>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</si>
  <si>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</si>
  <si>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</si>
  <si>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</si>
  <si>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</si>
  <si>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</si>
  <si>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</si>
  <si>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</si>
  <si>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</si>
  <si>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</si>
  <si>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</si>
  <si>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</si>
  <si>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</si>
  <si>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</si>
  <si>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</si>
  <si>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</si>
  <si>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</si>
  <si>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</si>
  <si>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</si>
  <si>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</si>
  <si>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</si>
  <si>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</si>
  <si>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</si>
  <si>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</si>
  <si>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</si>
  <si>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Приобретение и заправка огнетушителей, средств индивидуальной защиты</t>
  </si>
  <si>
    <t>7П 0 01 94300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</si>
  <si>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</si>
  <si>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</si>
  <si>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</si>
  <si>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</si>
  <si>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</si>
  <si>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</si>
  <si>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</si>
  <si>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</si>
  <si>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</si>
  <si>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</si>
  <si>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</si>
  <si>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</si>
  <si>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</si>
  <si>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</si>
  <si>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</si>
  <si>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</si>
  <si>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</si>
  <si>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</si>
  <si>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</si>
  <si>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</si>
  <si>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</si>
  <si>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</si>
  <si>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</si>
  <si>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</si>
  <si>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</si>
  <si>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</si>
  <si>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</si>
  <si>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</si>
  <si>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</si>
  <si>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</si>
  <si>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</si>
  <si>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</si>
  <si>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</si>
  <si>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</si>
  <si>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</si>
  <si>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</si>
  <si>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</si>
  <si>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Изготовление планов эвакуации</t>
  </si>
  <si>
    <t>7П 0 01 94700</t>
  </si>
  <si>
    <t>Укрепление материально-технической базы в области физической культуры и спорта</t>
  </si>
  <si>
    <t>7Ф 0 01 11830</t>
  </si>
  <si>
    <t>Устройство спортивных сооружений</t>
  </si>
  <si>
    <t>7Ф 0 01 93200</t>
  </si>
  <si>
    <t>Укрепление материально-технической базы в области физической культуры и спорта за счет средств местного бюджета</t>
  </si>
  <si>
    <t>7Ф 0 01 S1830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</si>
  <si>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</si>
  <si>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</si>
  <si>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</si>
  <si>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</si>
  <si>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Управление городского хозяйства и жизнеобеспечения территории Сусуманского городского округа</t>
  </si>
  <si>
    <t>727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</si>
  <si>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</si>
  <si>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</si>
  <si>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</si>
  <si>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"Разработка декларации безопасности (включая государственную экспертизу)"</t>
  </si>
  <si>
    <t>7A 0 01 00000</t>
  </si>
  <si>
    <t>Разработка декларации безопасности ( включая государственную экспертизу) на объект "Берегоукрепление и устройство дамбы обвалования в г.Сусумане на р. Берелех"</t>
  </si>
  <si>
    <t>7A 0 01 93340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</si>
  <si>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</si>
  <si>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</si>
  <si>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</si>
  <si>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</si>
  <si>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Дорожное хозяйство (дорожные фонды)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</si>
  <si>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</si>
  <si>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</si>
  <si>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</si>
  <si>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</si>
  <si>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Реконструкция уличного освещения улично-дорожной сети (монтаж светодиодных светильников, текущий ремонт и обслуживание щитов управления уличным освещением)</t>
  </si>
  <si>
    <t>7D 0 01 95460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</si>
  <si>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</si>
  <si>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</si>
  <si>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</si>
  <si>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</si>
  <si>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</si>
  <si>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</si>
  <si>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</si>
  <si>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</si>
  <si>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</si>
  <si>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</si>
  <si>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</si>
  <si>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</si>
  <si>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</si>
  <si>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</si>
  <si>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</si>
  <si>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</si>
  <si>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Реализация мероприятий по созданию безопасных и благоприятных условий проживания граждан</t>
  </si>
  <si>
    <t>7G 0 01 96650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</si>
  <si>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</si>
  <si>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</si>
  <si>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</si>
  <si>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</si>
  <si>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</si>
  <si>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</si>
  <si>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</si>
  <si>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</si>
  <si>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</si>
  <si>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</si>
  <si>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</si>
  <si>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</si>
  <si>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</si>
  <si>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</si>
  <si>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</si>
  <si>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</t>
  </si>
  <si>
    <t>7N 0 01 62110</t>
  </si>
  <si>
    <t>Подготовка коммунальной инфраструктуры населенных пунктов к отопительным периодам за счет средств местного бюджета</t>
  </si>
  <si>
    <t>7N 0 01 S2110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</si>
  <si>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</si>
  <si>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</si>
  <si>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</si>
  <si>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</si>
  <si>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</si>
  <si>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</si>
  <si>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</si>
  <si>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</si>
  <si>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</si>
  <si>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</si>
  <si>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</si>
  <si>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</si>
  <si>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</si>
  <si>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</si>
  <si>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Основное мероприятие «Реализация проекта «1000 дворов»</t>
  </si>
  <si>
    <t>7Z 0 03 00000</t>
  </si>
  <si>
    <t>Благоустройство дворовой территории по пер. Горняцкий, д. 3, г. Сусуман</t>
  </si>
  <si>
    <t>7Z 0 03 55050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</si>
  <si>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</si>
  <si>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</si>
  <si>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</si>
  <si>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</si>
  <si>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t>
  </si>
  <si>
    <t>7К 0 01 54241</t>
  </si>
  <si>
    <t>Благоустройство территории объекта «Городской парк г.Сусуман Магаданской области»</t>
  </si>
  <si>
    <t>7К 0 01 69630</t>
  </si>
  <si>
    <t>Благоустройство общественной территории "Площадь перед зданием РЦД и НТ по ул. Ленина, д. 30, г. Сусуман"</t>
  </si>
  <si>
    <t>7К 0 01 99210</t>
  </si>
  <si>
    <t>Благоустройство территории объекта "Городской парк г.Сусуман Магаданской области" за счет средств местного бюджета</t>
  </si>
  <si>
    <t>7К 0 01 S6930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</si>
  <si>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</si>
  <si>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</si>
  <si>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</si>
  <si>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</si>
  <si>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</si>
  <si>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</si>
  <si>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</si>
  <si>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</si>
  <si>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</si>
  <si>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</si>
  <si>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</si>
  <si>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</si>
  <si>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</si>
  <si>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Приобретение и поставка быстровозводимого ангара для организации приюта для животных без владельцев</t>
  </si>
  <si>
    <t>Р1 8 00 08770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</si>
  <si>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</si>
  <si>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</si>
  <si>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</si>
  <si>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</si>
  <si>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</si>
  <si>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</si>
  <si>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</si>
  <si>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</si>
  <si>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Строительство, обустройство действующих полигонов размещения ТКО</t>
  </si>
  <si>
    <t>7F 0 01 93710</t>
  </si>
  <si>
    <t>Контрольно-счетная палата Сусуманского городского округа</t>
  </si>
  <si>
    <t>728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</si>
  <si>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</si>
  <si>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</si>
  <si>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</si>
  <si>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тыс. рублей</t>
  </si>
  <si>
    <t>00</t>
  </si>
  <si>
    <t>Приложение № 4</t>
  </si>
  <si>
    <t>Распределение ассигнований из бюджета муниципального образования "Сусуманский городской округ" на 2022 год по разделам и подразделам, целевым статьям и видам расходов классификации расходов бюджетов Российской Федерации</t>
  </si>
  <si>
    <t>Распределение расходов бюджета муниципального образования "Сусуманский городской округ" на 2022 год по разделам и подразделам классификации расходов бюджетов Российской Федерации</t>
  </si>
  <si>
    <t>Приложение № 3</t>
  </si>
  <si>
    <t>Приложение № 6</t>
  </si>
  <si>
    <t>Распределение бюджетных ассигнований на реализацию муниципальных программ на 2022 год</t>
  </si>
  <si>
    <t>Источники внутреннего финансирования дефицита бюджета муниципального образования "Сусуманский городской округ" на 2022 год и плановый период 2023 и 2024 годов.</t>
  </si>
  <si>
    <t>Код</t>
  </si>
  <si>
    <t>2022 год</t>
  </si>
  <si>
    <t>2023 год</t>
  </si>
  <si>
    <t>2024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</si>
  <si>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</si>
  <si>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</si>
  <si>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</si>
  <si>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</si>
  <si>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</si>
  <si>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</si>
  <si>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</si>
  <si>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</si>
  <si>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к решению Собрания представителей
Сусуманского городского округа
"О внесении изменений в решение Собрания представителей Сусуман-ского городского округа от 28 декабря 2021 года № 61 "О бюджете муниципального образования "Сусуманский городской округ" на 2022 год и плановый период 2023 и 2024 годов"</t>
  </si>
  <si>
    <t>к решению Собрания представителей
Сусуманского городского округа
"О внесении изменений в решение Собрания представителей Сусуманского городского округа от 28 декабря 2021 года № 61 "О бюджете муниципального образования "Сусуманский городской округ" на 2022 год и плановый период 2023 и 2024 годов"</t>
  </si>
  <si>
    <t xml:space="preserve">к решению Собрания представителей
Сусуманского городского округа
"О внесении изменений в решение Собрания представителей Сусуманского городского округа от 28 декабря 2021 года № 61
"О бюджете муниципального образования "Сусуманский городской округ" на 2022 год и плановый период 2023 и 2024 годов"
</t>
  </si>
  <si>
    <t>к решению Собрания представителей
Сусуманского городского округа "О внесении изменений в решение Собрания представителей Сусуманского городского округа от 28 декабря 2021 года № 61 "О бюджете муниципального образования "Сусуманский городской округ" на 2022 год и плановый период 2023 и 2024 годов"</t>
  </si>
  <si>
    <t>Возмещение затрат по содержанию и текущему ремонту муниципального имущества, находящегося на балансе МУП из бюджета «Сусуманский городской округ»</t>
  </si>
  <si>
    <t xml:space="preserve">Предоставление субсидий муниципальному унитарному предприятию на возмещение затрат  по содержанию,  текущему ремонту и восстановлению производственных помещений  муниципального имущества, находящегося на балансе МУП «Сусуманхлеб»  из бюджета МО «Сусуманский городской округ». </t>
  </si>
  <si>
    <t>М4 0 00 00880</t>
  </si>
  <si>
    <t>М4 0 00 00000</t>
  </si>
  <si>
    <t>от   26.07.2022 г. № 91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</si>
</sst>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77" fontId="4" fillId="0" borderId="10" xfId="0" applyNumberFormat="1" applyFont="1" applyFill="1" applyBorder="1" applyAlignment="1" applyProtection="1">
      <alignment horizontal="right" vertical="top" wrapText="1"/>
      <protection/>
    </xf>
    <xf numFmtId="0" fontId="45" fillId="0" borderId="0" xfId="0" applyFont="1" applyAlignment="1">
      <alignment/>
    </xf>
    <xf numFmtId="177" fontId="45" fillId="0" borderId="0" xfId="0" applyNumberFormat="1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177" fontId="46" fillId="0" borderId="0" xfId="0" applyNumberFormat="1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top" wrapText="1"/>
      <protection/>
    </xf>
    <xf numFmtId="177" fontId="4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 applyProtection="1">
      <alignment horizontal="right" vertical="top" wrapText="1"/>
      <protection/>
    </xf>
    <xf numFmtId="177" fontId="6" fillId="33" borderId="0" xfId="0" applyNumberFormat="1" applyFont="1" applyFill="1" applyBorder="1" applyAlignment="1" applyProtection="1">
      <alignment horizontal="right" vertical="top" wrapText="1"/>
      <protection/>
    </xf>
    <xf numFmtId="177" fontId="46" fillId="33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177" fontId="5" fillId="0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177" fontId="6" fillId="0" borderId="12" xfId="0" applyNumberFormat="1" applyFont="1" applyFill="1" applyBorder="1" applyAlignment="1" applyProtection="1">
      <alignment horizontal="right" vertical="top" wrapText="1"/>
      <protection/>
    </xf>
    <xf numFmtId="177" fontId="6" fillId="33" borderId="12" xfId="0" applyNumberFormat="1" applyFont="1" applyFill="1" applyBorder="1" applyAlignment="1" applyProtection="1">
      <alignment horizontal="right" vertical="top" wrapText="1"/>
      <protection/>
    </xf>
    <xf numFmtId="177" fontId="5" fillId="34" borderId="12" xfId="0" applyNumberFormat="1" applyFont="1" applyFill="1" applyBorder="1" applyAlignment="1" applyProtection="1">
      <alignment horizontal="righ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Border="1" applyAlignment="1" applyProtection="1">
      <alignment horizontal="right" vertical="top" wrapText="1"/>
      <protection/>
    </xf>
    <xf numFmtId="177" fontId="45" fillId="0" borderId="0" xfId="0" applyNumberFormat="1" applyFont="1" applyBorder="1" applyAlignment="1">
      <alignment horizontal="left"/>
    </xf>
    <xf numFmtId="177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 applyProtection="1">
      <alignment horizontal="right" vertical="top" wrapText="1"/>
      <protection/>
    </xf>
    <xf numFmtId="177" fontId="4" fillId="0" borderId="12" xfId="0" applyNumberFormat="1" applyFont="1" applyFill="1" applyBorder="1" applyAlignment="1" applyProtection="1">
      <alignment horizontal="right" vertical="top" wrapText="1"/>
      <protection/>
    </xf>
    <xf numFmtId="177" fontId="4" fillId="34" borderId="12" xfId="0" applyNumberFormat="1" applyFont="1" applyFill="1" applyBorder="1" applyAlignment="1" applyProtection="1">
      <alignment horizontal="righ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177" fontId="7" fillId="0" borderId="12" xfId="0" applyNumberFormat="1" applyFont="1" applyFill="1" applyBorder="1" applyAlignment="1" applyProtection="1">
      <alignment horizontal="right" vertical="top" wrapText="1"/>
      <protection/>
    </xf>
    <xf numFmtId="177" fontId="7" fillId="0" borderId="0" xfId="0" applyNumberFormat="1" applyFont="1" applyFill="1" applyBorder="1" applyAlignment="1" applyProtection="1">
      <alignment horizontal="right" vertical="top" wrapText="1"/>
      <protection/>
    </xf>
    <xf numFmtId="177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justify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177" fontId="8" fillId="0" borderId="12" xfId="0" applyNumberFormat="1" applyFont="1" applyFill="1" applyBorder="1" applyAlignment="1" applyProtection="1">
      <alignment horizontal="right" vertical="top" wrapText="1"/>
      <protection/>
    </xf>
    <xf numFmtId="177" fontId="8" fillId="0" borderId="0" xfId="0" applyNumberFormat="1" applyFont="1" applyFill="1" applyBorder="1" applyAlignment="1" applyProtection="1">
      <alignment horizontal="right" vertical="top" wrapText="1"/>
      <protection/>
    </xf>
    <xf numFmtId="17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8" fillId="0" borderId="12" xfId="0" applyNumberFormat="1" applyFont="1" applyFill="1" applyBorder="1" applyAlignment="1" applyProtection="1">
      <alignment horizontal="justify" vertical="top" wrapText="1"/>
      <protection/>
    </xf>
    <xf numFmtId="0" fontId="5" fillId="0" borderId="11" xfId="0" applyNumberFormat="1" applyFont="1" applyFill="1" applyBorder="1" applyAlignment="1" applyProtection="1">
      <alignment horizontal="justify" vertical="top" wrapText="1"/>
      <protection/>
    </xf>
    <xf numFmtId="0" fontId="5" fillId="0" borderId="13" xfId="0" applyNumberFormat="1" applyFont="1" applyFill="1" applyBorder="1" applyAlignment="1" applyProtection="1">
      <alignment horizontal="justify" vertical="top" wrapText="1"/>
      <protection/>
    </xf>
    <xf numFmtId="0" fontId="5" fillId="0" borderId="14" xfId="0" applyNumberFormat="1" applyFont="1" applyFill="1" applyBorder="1" applyAlignment="1" applyProtection="1">
      <alignment horizontal="justify" vertical="top" wrapText="1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0" fontId="6" fillId="0" borderId="13" xfId="0" applyNumberFormat="1" applyFont="1" applyFill="1" applyBorder="1" applyAlignment="1" applyProtection="1">
      <alignment horizontal="justify" vertical="top" wrapText="1"/>
      <protection/>
    </xf>
    <xf numFmtId="0" fontId="6" fillId="0" borderId="14" xfId="0" applyNumberFormat="1" applyFont="1" applyFill="1" applyBorder="1" applyAlignment="1" applyProtection="1">
      <alignment horizontal="justify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justify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justify" vertical="top" wrapText="1"/>
      <protection/>
    </xf>
    <xf numFmtId="0" fontId="27" fillId="0" borderId="16" xfId="0" applyFont="1" applyFill="1" applyBorder="1" applyAlignment="1">
      <alignment horizontal="justify" vertical="top" wrapText="1"/>
    </xf>
    <xf numFmtId="0" fontId="7" fillId="0" borderId="17" xfId="0" applyNumberFormat="1" applyFont="1" applyFill="1" applyBorder="1" applyAlignment="1" applyProtection="1">
      <alignment horizontal="justify" vertical="top" wrapText="1"/>
      <protection/>
    </xf>
    <xf numFmtId="0" fontId="27" fillId="0" borderId="18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 applyProtection="1">
      <alignment horizontal="justify" vertical="top" wrapText="1"/>
      <protection/>
    </xf>
    <xf numFmtId="0" fontId="27" fillId="0" borderId="14" xfId="0" applyFont="1" applyFill="1" applyBorder="1" applyAlignment="1">
      <alignment horizontal="justify" vertical="top" wrapText="1"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justify" vertical="top" wrapText="1"/>
      <protection/>
    </xf>
    <xf numFmtId="0" fontId="4" fillId="0" borderId="14" xfId="0" applyNumberFormat="1" applyFont="1" applyFill="1" applyBorder="1" applyAlignment="1" applyProtection="1">
      <alignment horizontal="justify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justify" vertical="top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I9" sqref="I9"/>
    </sheetView>
  </sheetViews>
  <sheetFormatPr defaultColWidth="8.8515625" defaultRowHeight="15"/>
  <cols>
    <col min="1" max="1" width="42.28125" style="15" customWidth="1"/>
    <col min="2" max="2" width="14.57421875" style="15" customWidth="1"/>
    <col min="3" max="3" width="4.7109375" style="15" customWidth="1"/>
    <col min="4" max="4" width="3.7109375" style="15" customWidth="1"/>
    <col min="5" max="5" width="3.8515625" style="15" customWidth="1"/>
    <col min="6" max="7" width="11.8515625" style="15" customWidth="1"/>
    <col min="8" max="16384" width="8.8515625" style="15" customWidth="1"/>
  </cols>
  <sheetData>
    <row r="1" spans="1:6" ht="12.75">
      <c r="A1" s="79"/>
      <c r="B1" s="79" t="s">
        <v>582</v>
      </c>
      <c r="C1" s="79"/>
      <c r="D1" s="79"/>
      <c r="E1" s="79"/>
      <c r="F1" s="79"/>
    </row>
    <row r="2" spans="1:6" ht="115.5" customHeight="1">
      <c r="A2" s="79"/>
      <c r="B2" s="79" t="s">
        <v>600</v>
      </c>
      <c r="C2" s="79"/>
      <c r="D2" s="79"/>
      <c r="E2" s="79"/>
      <c r="F2" s="79"/>
    </row>
    <row r="3" spans="1:6" ht="27" customHeight="1">
      <c r="A3" s="80"/>
      <c r="B3" s="80"/>
      <c r="C3" s="80" t="s">
        <v>606</v>
      </c>
      <c r="D3" s="80"/>
      <c r="E3" s="80"/>
      <c r="F3" s="80"/>
    </row>
    <row r="4" spans="1:6" ht="41.25" customHeight="1">
      <c r="A4" s="81" t="s">
        <v>581</v>
      </c>
      <c r="B4" s="81"/>
      <c r="C4" s="81"/>
      <c r="D4" s="81"/>
      <c r="E4" s="81"/>
      <c r="F4" s="81"/>
    </row>
    <row r="5" spans="1:6" ht="12.75">
      <c r="A5" s="75" t="s">
        <v>577</v>
      </c>
      <c r="B5" s="75"/>
      <c r="C5" s="75"/>
      <c r="D5" s="75"/>
      <c r="E5" s="75"/>
      <c r="F5" s="75"/>
    </row>
    <row r="6" spans="1:7" ht="12.75">
      <c r="A6" s="76" t="s">
        <v>2</v>
      </c>
      <c r="B6" s="77"/>
      <c r="C6" s="78"/>
      <c r="D6" s="16" t="s">
        <v>4</v>
      </c>
      <c r="E6" s="22" t="s">
        <v>5</v>
      </c>
      <c r="F6" s="32" t="s">
        <v>8</v>
      </c>
      <c r="G6" s="24"/>
    </row>
    <row r="7" spans="1:8" ht="12.75">
      <c r="A7" s="69" t="s">
        <v>9</v>
      </c>
      <c r="B7" s="70"/>
      <c r="C7" s="71"/>
      <c r="D7" s="17"/>
      <c r="E7" s="30"/>
      <c r="F7" s="34">
        <f>F8+F15+F17+F19+F24+F29+F31+F37+F40+F43+F47</f>
        <v>933969.7999999999</v>
      </c>
      <c r="G7" s="25"/>
      <c r="H7" s="18"/>
    </row>
    <row r="8" spans="1:8" ht="12.75">
      <c r="A8" s="69" t="s">
        <v>12</v>
      </c>
      <c r="B8" s="70"/>
      <c r="C8" s="71"/>
      <c r="D8" s="17" t="s">
        <v>13</v>
      </c>
      <c r="E8" s="42" t="s">
        <v>578</v>
      </c>
      <c r="F8" s="34">
        <f>F9+F10+F11+F12+F13+F14</f>
        <v>253992</v>
      </c>
      <c r="G8" s="25"/>
      <c r="H8" s="18"/>
    </row>
    <row r="9" spans="1:8" ht="31.5" customHeight="1">
      <c r="A9" s="72" t="s">
        <v>14</v>
      </c>
      <c r="B9" s="73"/>
      <c r="C9" s="74"/>
      <c r="D9" s="19" t="s">
        <v>13</v>
      </c>
      <c r="E9" s="31" t="s">
        <v>15</v>
      </c>
      <c r="F9" s="36">
        <f>'Прил.4'!G9</f>
        <v>5216.2</v>
      </c>
      <c r="G9" s="27"/>
      <c r="H9" s="18"/>
    </row>
    <row r="10" spans="1:8" ht="43.5" customHeight="1">
      <c r="A10" s="72" t="s">
        <v>230</v>
      </c>
      <c r="B10" s="73"/>
      <c r="C10" s="74"/>
      <c r="D10" s="19" t="s">
        <v>13</v>
      </c>
      <c r="E10" s="31" t="s">
        <v>103</v>
      </c>
      <c r="F10" s="36">
        <f>'Прил.4'!G15</f>
        <v>5629</v>
      </c>
      <c r="G10" s="27"/>
      <c r="H10" s="18"/>
    </row>
    <row r="11" spans="1:8" ht="48" customHeight="1">
      <c r="A11" s="72" t="s">
        <v>26</v>
      </c>
      <c r="B11" s="73"/>
      <c r="C11" s="74"/>
      <c r="D11" s="19" t="s">
        <v>13</v>
      </c>
      <c r="E11" s="31" t="s">
        <v>27</v>
      </c>
      <c r="F11" s="36">
        <f>'Прил.4'!G32</f>
        <v>106592.3</v>
      </c>
      <c r="G11" s="27"/>
      <c r="H11" s="18"/>
    </row>
    <row r="12" spans="1:8" ht="32.25" customHeight="1">
      <c r="A12" s="72" t="s">
        <v>212</v>
      </c>
      <c r="B12" s="73"/>
      <c r="C12" s="74"/>
      <c r="D12" s="19" t="s">
        <v>13</v>
      </c>
      <c r="E12" s="31" t="s">
        <v>188</v>
      </c>
      <c r="F12" s="36">
        <f>'Прил.4'!G64</f>
        <v>28232.1</v>
      </c>
      <c r="G12" s="27"/>
      <c r="H12" s="18"/>
    </row>
    <row r="13" spans="1:8" ht="12.75">
      <c r="A13" s="72" t="s">
        <v>213</v>
      </c>
      <c r="B13" s="73"/>
      <c r="C13" s="74"/>
      <c r="D13" s="19" t="s">
        <v>13</v>
      </c>
      <c r="E13" s="31" t="s">
        <v>214</v>
      </c>
      <c r="F13" s="36">
        <f>'Прил.4'!G85</f>
        <v>500</v>
      </c>
      <c r="G13" s="27"/>
      <c r="H13" s="18"/>
    </row>
    <row r="14" spans="1:8" ht="12.75">
      <c r="A14" s="72" t="s">
        <v>56</v>
      </c>
      <c r="B14" s="73"/>
      <c r="C14" s="74"/>
      <c r="D14" s="19" t="s">
        <v>13</v>
      </c>
      <c r="E14" s="31" t="s">
        <v>57</v>
      </c>
      <c r="F14" s="36">
        <f>'Прил.4'!G90</f>
        <v>107822.4</v>
      </c>
      <c r="G14" s="27"/>
      <c r="H14" s="18"/>
    </row>
    <row r="15" spans="1:8" ht="12.75">
      <c r="A15" s="69" t="s">
        <v>101</v>
      </c>
      <c r="B15" s="70"/>
      <c r="C15" s="71"/>
      <c r="D15" s="17" t="s">
        <v>15</v>
      </c>
      <c r="E15" s="42" t="s">
        <v>578</v>
      </c>
      <c r="F15" s="34">
        <f>F16</f>
        <v>577.9</v>
      </c>
      <c r="G15" s="25"/>
      <c r="H15" s="18"/>
    </row>
    <row r="16" spans="1:8" ht="12.75">
      <c r="A16" s="72" t="s">
        <v>102</v>
      </c>
      <c r="B16" s="73"/>
      <c r="C16" s="74"/>
      <c r="D16" s="19" t="s">
        <v>15</v>
      </c>
      <c r="E16" s="31" t="s">
        <v>103</v>
      </c>
      <c r="F16" s="36">
        <f>'Прил.4'!G187</f>
        <v>577.9</v>
      </c>
      <c r="G16" s="27"/>
      <c r="H16" s="18"/>
    </row>
    <row r="17" spans="1:8" ht="12.75">
      <c r="A17" s="69" t="s">
        <v>108</v>
      </c>
      <c r="B17" s="70"/>
      <c r="C17" s="71"/>
      <c r="D17" s="17" t="s">
        <v>103</v>
      </c>
      <c r="E17" s="42" t="s">
        <v>578</v>
      </c>
      <c r="F17" s="34">
        <f>F18</f>
        <v>10100.7</v>
      </c>
      <c r="G17" s="25"/>
      <c r="H17" s="18"/>
    </row>
    <row r="18" spans="1:8" ht="33" customHeight="1">
      <c r="A18" s="72" t="s">
        <v>109</v>
      </c>
      <c r="B18" s="73"/>
      <c r="C18" s="74"/>
      <c r="D18" s="19" t="s">
        <v>103</v>
      </c>
      <c r="E18" s="31" t="s">
        <v>110</v>
      </c>
      <c r="F18" s="36">
        <f>'Прил.4'!G194</f>
        <v>10100.7</v>
      </c>
      <c r="G18" s="27"/>
      <c r="H18" s="18"/>
    </row>
    <row r="19" spans="1:8" ht="12.75">
      <c r="A19" s="69" t="s">
        <v>128</v>
      </c>
      <c r="B19" s="70"/>
      <c r="C19" s="71"/>
      <c r="D19" s="17" t="s">
        <v>27</v>
      </c>
      <c r="E19" s="42" t="s">
        <v>578</v>
      </c>
      <c r="F19" s="34">
        <f>F20+F21+F22+F23</f>
        <v>16583.6</v>
      </c>
      <c r="G19" s="25"/>
      <c r="H19" s="18"/>
    </row>
    <row r="20" spans="1:8" ht="12.75">
      <c r="A20" s="72" t="s">
        <v>462</v>
      </c>
      <c r="B20" s="73"/>
      <c r="C20" s="74"/>
      <c r="D20" s="19" t="s">
        <v>27</v>
      </c>
      <c r="E20" s="31" t="s">
        <v>188</v>
      </c>
      <c r="F20" s="36">
        <f>'Прил.4'!G217</f>
        <v>560.5</v>
      </c>
      <c r="G20" s="27"/>
      <c r="H20" s="18"/>
    </row>
    <row r="21" spans="1:8" ht="12.75">
      <c r="A21" s="72" t="s">
        <v>129</v>
      </c>
      <c r="B21" s="73"/>
      <c r="C21" s="74"/>
      <c r="D21" s="19" t="s">
        <v>27</v>
      </c>
      <c r="E21" s="31" t="s">
        <v>130</v>
      </c>
      <c r="F21" s="36">
        <f>'Прил.4'!G227</f>
        <v>4955</v>
      </c>
      <c r="G21" s="27"/>
      <c r="H21" s="18"/>
    </row>
    <row r="22" spans="1:8" ht="12.75">
      <c r="A22" s="72" t="s">
        <v>473</v>
      </c>
      <c r="B22" s="73"/>
      <c r="C22" s="74"/>
      <c r="D22" s="19" t="s">
        <v>27</v>
      </c>
      <c r="E22" s="31" t="s">
        <v>170</v>
      </c>
      <c r="F22" s="36">
        <f>'Прил.4'!G232</f>
        <v>7187</v>
      </c>
      <c r="G22" s="27"/>
      <c r="H22" s="18"/>
    </row>
    <row r="23" spans="1:8" ht="12.75">
      <c r="A23" s="72" t="s">
        <v>135</v>
      </c>
      <c r="B23" s="73"/>
      <c r="C23" s="74"/>
      <c r="D23" s="19" t="s">
        <v>27</v>
      </c>
      <c r="E23" s="31" t="s">
        <v>136</v>
      </c>
      <c r="F23" s="36">
        <f>'Прил.4'!G247</f>
        <v>3881.1</v>
      </c>
      <c r="G23" s="27"/>
      <c r="H23" s="18"/>
    </row>
    <row r="24" spans="1:8" ht="12.75">
      <c r="A24" s="69" t="s">
        <v>155</v>
      </c>
      <c r="B24" s="70"/>
      <c r="C24" s="71"/>
      <c r="D24" s="17" t="s">
        <v>156</v>
      </c>
      <c r="E24" s="42" t="s">
        <v>578</v>
      </c>
      <c r="F24" s="34">
        <f>F25+F26+F27+F28</f>
        <v>192910.09999999998</v>
      </c>
      <c r="G24" s="25"/>
      <c r="H24" s="18"/>
    </row>
    <row r="25" spans="1:8" ht="12.75">
      <c r="A25" s="72" t="s">
        <v>157</v>
      </c>
      <c r="B25" s="73"/>
      <c r="C25" s="74"/>
      <c r="D25" s="19" t="s">
        <v>156</v>
      </c>
      <c r="E25" s="31" t="s">
        <v>13</v>
      </c>
      <c r="F25" s="36">
        <f>'Прил.4'!G269</f>
        <v>17964.4</v>
      </c>
      <c r="G25" s="27"/>
      <c r="H25" s="18"/>
    </row>
    <row r="26" spans="1:8" ht="12.75">
      <c r="A26" s="72" t="s">
        <v>508</v>
      </c>
      <c r="B26" s="73"/>
      <c r="C26" s="74"/>
      <c r="D26" s="19" t="s">
        <v>156</v>
      </c>
      <c r="E26" s="31" t="s">
        <v>15</v>
      </c>
      <c r="F26" s="36">
        <f>'Прил.4'!G295</f>
        <v>32214.399999999998</v>
      </c>
      <c r="G26" s="27"/>
      <c r="H26" s="18"/>
    </row>
    <row r="27" spans="1:8" ht="12.75">
      <c r="A27" s="72" t="s">
        <v>525</v>
      </c>
      <c r="B27" s="73"/>
      <c r="C27" s="74"/>
      <c r="D27" s="19" t="s">
        <v>156</v>
      </c>
      <c r="E27" s="31" t="s">
        <v>103</v>
      </c>
      <c r="F27" s="36">
        <f>'Прил.4'!G320</f>
        <v>126771.29999999999</v>
      </c>
      <c r="G27" s="27"/>
      <c r="H27" s="18"/>
    </row>
    <row r="28" spans="1:8" ht="18" customHeight="1">
      <c r="A28" s="72" t="s">
        <v>162</v>
      </c>
      <c r="B28" s="73"/>
      <c r="C28" s="74"/>
      <c r="D28" s="19" t="s">
        <v>156</v>
      </c>
      <c r="E28" s="31" t="s">
        <v>156</v>
      </c>
      <c r="F28" s="36">
        <f>'Прил.4'!G366</f>
        <v>15960</v>
      </c>
      <c r="G28" s="27"/>
      <c r="H28" s="18"/>
    </row>
    <row r="29" spans="1:8" ht="12.75">
      <c r="A29" s="69" t="s">
        <v>564</v>
      </c>
      <c r="B29" s="70"/>
      <c r="C29" s="71"/>
      <c r="D29" s="17" t="s">
        <v>188</v>
      </c>
      <c r="E29" s="42" t="s">
        <v>578</v>
      </c>
      <c r="F29" s="34">
        <f>F30</f>
        <v>1050</v>
      </c>
      <c r="G29" s="25"/>
      <c r="H29" s="18"/>
    </row>
    <row r="30" spans="1:8" ht="12.75">
      <c r="A30" s="72" t="s">
        <v>565</v>
      </c>
      <c r="B30" s="73"/>
      <c r="C30" s="74"/>
      <c r="D30" s="19" t="s">
        <v>188</v>
      </c>
      <c r="E30" s="31" t="s">
        <v>156</v>
      </c>
      <c r="F30" s="36">
        <f>'Прил.4'!G374</f>
        <v>1050</v>
      </c>
      <c r="G30" s="27"/>
      <c r="H30" s="18"/>
    </row>
    <row r="31" spans="1:8" ht="12.75">
      <c r="A31" s="69" t="s">
        <v>167</v>
      </c>
      <c r="B31" s="70"/>
      <c r="C31" s="71"/>
      <c r="D31" s="17" t="s">
        <v>168</v>
      </c>
      <c r="E31" s="42" t="s">
        <v>578</v>
      </c>
      <c r="F31" s="34">
        <f>F32+F33+F34+F35+F36</f>
        <v>354117.80000000005</v>
      </c>
      <c r="G31" s="25"/>
      <c r="H31" s="18"/>
    </row>
    <row r="32" spans="1:8" ht="12.75">
      <c r="A32" s="72" t="s">
        <v>261</v>
      </c>
      <c r="B32" s="73"/>
      <c r="C32" s="74"/>
      <c r="D32" s="19" t="s">
        <v>168</v>
      </c>
      <c r="E32" s="31" t="s">
        <v>13</v>
      </c>
      <c r="F32" s="36">
        <f>'Прил.4'!G381</f>
        <v>63510.700000000004</v>
      </c>
      <c r="G32" s="27"/>
      <c r="H32" s="18"/>
    </row>
    <row r="33" spans="1:8" ht="12.75">
      <c r="A33" s="72" t="s">
        <v>303</v>
      </c>
      <c r="B33" s="73"/>
      <c r="C33" s="74"/>
      <c r="D33" s="19" t="s">
        <v>168</v>
      </c>
      <c r="E33" s="31" t="s">
        <v>15</v>
      </c>
      <c r="F33" s="36">
        <f>'Прил.4'!G434</f>
        <v>213938.7</v>
      </c>
      <c r="G33" s="27"/>
      <c r="H33" s="18"/>
    </row>
    <row r="34" spans="1:8" ht="12.75">
      <c r="A34" s="72" t="s">
        <v>323</v>
      </c>
      <c r="B34" s="73"/>
      <c r="C34" s="74"/>
      <c r="D34" s="19" t="s">
        <v>168</v>
      </c>
      <c r="E34" s="31" t="s">
        <v>103</v>
      </c>
      <c r="F34" s="36">
        <f>'Прил.4'!G503</f>
        <v>51145.4</v>
      </c>
      <c r="G34" s="27"/>
      <c r="H34" s="18"/>
    </row>
    <row r="35" spans="1:8" ht="12.75">
      <c r="A35" s="72" t="s">
        <v>329</v>
      </c>
      <c r="B35" s="73"/>
      <c r="C35" s="74"/>
      <c r="D35" s="19" t="s">
        <v>168</v>
      </c>
      <c r="E35" s="31" t="s">
        <v>168</v>
      </c>
      <c r="F35" s="36">
        <f>'Прил.4'!G542</f>
        <v>13396</v>
      </c>
      <c r="G35" s="27"/>
      <c r="H35" s="18"/>
    </row>
    <row r="36" spans="1:8" ht="12.75">
      <c r="A36" s="72" t="s">
        <v>169</v>
      </c>
      <c r="B36" s="73"/>
      <c r="C36" s="74"/>
      <c r="D36" s="19" t="s">
        <v>168</v>
      </c>
      <c r="E36" s="31" t="s">
        <v>170</v>
      </c>
      <c r="F36" s="36">
        <f>'Прил.4'!G599</f>
        <v>12127</v>
      </c>
      <c r="G36" s="27"/>
      <c r="H36" s="18"/>
    </row>
    <row r="37" spans="1:8" ht="12.75">
      <c r="A37" s="69" t="s">
        <v>390</v>
      </c>
      <c r="B37" s="70"/>
      <c r="C37" s="71"/>
      <c r="D37" s="17" t="s">
        <v>130</v>
      </c>
      <c r="E37" s="42" t="s">
        <v>578</v>
      </c>
      <c r="F37" s="34">
        <f>F38+F39</f>
        <v>47774.5</v>
      </c>
      <c r="G37" s="25"/>
      <c r="H37" s="18"/>
    </row>
    <row r="38" spans="1:8" ht="12.75">
      <c r="A38" s="72" t="s">
        <v>391</v>
      </c>
      <c r="B38" s="73"/>
      <c r="C38" s="74"/>
      <c r="D38" s="19" t="s">
        <v>130</v>
      </c>
      <c r="E38" s="31" t="s">
        <v>13</v>
      </c>
      <c r="F38" s="36">
        <f>'Прил.4'!G630</f>
        <v>40757</v>
      </c>
      <c r="G38" s="27"/>
      <c r="H38" s="18"/>
    </row>
    <row r="39" spans="1:8" ht="12.75">
      <c r="A39" s="72" t="s">
        <v>423</v>
      </c>
      <c r="B39" s="73"/>
      <c r="C39" s="74"/>
      <c r="D39" s="19" t="s">
        <v>130</v>
      </c>
      <c r="E39" s="31" t="s">
        <v>27</v>
      </c>
      <c r="F39" s="36">
        <f>'Прил.4'!G690</f>
        <v>7017.5</v>
      </c>
      <c r="G39" s="27"/>
      <c r="H39" s="18"/>
    </row>
    <row r="40" spans="1:8" ht="12.75">
      <c r="A40" s="69" t="s">
        <v>177</v>
      </c>
      <c r="B40" s="70"/>
      <c r="C40" s="71"/>
      <c r="D40" s="17" t="s">
        <v>110</v>
      </c>
      <c r="E40" s="42" t="s">
        <v>578</v>
      </c>
      <c r="F40" s="34">
        <f>F41+F42</f>
        <v>14353</v>
      </c>
      <c r="G40" s="25"/>
      <c r="H40" s="18"/>
    </row>
    <row r="41" spans="1:8" ht="12.75">
      <c r="A41" s="72" t="s">
        <v>178</v>
      </c>
      <c r="B41" s="73"/>
      <c r="C41" s="74"/>
      <c r="D41" s="19" t="s">
        <v>110</v>
      </c>
      <c r="E41" s="31" t="s">
        <v>13</v>
      </c>
      <c r="F41" s="36">
        <f>'Прил.4'!G725</f>
        <v>10687.3</v>
      </c>
      <c r="G41" s="27"/>
      <c r="H41" s="18"/>
    </row>
    <row r="42" spans="1:8" ht="12.75">
      <c r="A42" s="72" t="s">
        <v>187</v>
      </c>
      <c r="B42" s="73"/>
      <c r="C42" s="74"/>
      <c r="D42" s="19" t="s">
        <v>110</v>
      </c>
      <c r="E42" s="31" t="s">
        <v>188</v>
      </c>
      <c r="F42" s="36">
        <f>'Прил.4'!G730</f>
        <v>3665.7</v>
      </c>
      <c r="G42" s="27"/>
      <c r="H42" s="18"/>
    </row>
    <row r="43" spans="1:8" ht="12.75">
      <c r="A43" s="69" t="s">
        <v>426</v>
      </c>
      <c r="B43" s="70"/>
      <c r="C43" s="71"/>
      <c r="D43" s="17" t="s">
        <v>214</v>
      </c>
      <c r="E43" s="42" t="s">
        <v>578</v>
      </c>
      <c r="F43" s="34">
        <f>F44+F45+F46</f>
        <v>36893.2</v>
      </c>
      <c r="G43" s="25"/>
      <c r="H43" s="18"/>
    </row>
    <row r="44" spans="1:8" ht="12.75">
      <c r="A44" s="72" t="s">
        <v>427</v>
      </c>
      <c r="B44" s="73"/>
      <c r="C44" s="74"/>
      <c r="D44" s="19" t="s">
        <v>214</v>
      </c>
      <c r="E44" s="31" t="s">
        <v>13</v>
      </c>
      <c r="F44" s="36">
        <f>'Прил.4'!G757</f>
        <v>24336.2</v>
      </c>
      <c r="G44" s="27"/>
      <c r="H44" s="18"/>
    </row>
    <row r="45" spans="1:8" ht="12.75">
      <c r="A45" s="72" t="s">
        <v>433</v>
      </c>
      <c r="B45" s="73"/>
      <c r="C45" s="74"/>
      <c r="D45" s="19" t="s">
        <v>214</v>
      </c>
      <c r="E45" s="31" t="s">
        <v>103</v>
      </c>
      <c r="F45" s="36">
        <f>'Прил.4'!G768</f>
        <v>8207.8</v>
      </c>
      <c r="G45" s="27"/>
      <c r="H45" s="18"/>
    </row>
    <row r="46" spans="1:8" ht="12.75">
      <c r="A46" s="72" t="s">
        <v>447</v>
      </c>
      <c r="B46" s="73"/>
      <c r="C46" s="74"/>
      <c r="D46" s="19" t="s">
        <v>214</v>
      </c>
      <c r="E46" s="31" t="s">
        <v>156</v>
      </c>
      <c r="F46" s="36">
        <f>'Прил.4'!G794</f>
        <v>4349.2</v>
      </c>
      <c r="G46" s="27"/>
      <c r="H46" s="18"/>
    </row>
    <row r="47" spans="1:8" ht="12.75">
      <c r="A47" s="69" t="s">
        <v>252</v>
      </c>
      <c r="B47" s="70"/>
      <c r="C47" s="71"/>
      <c r="D47" s="17" t="s">
        <v>136</v>
      </c>
      <c r="E47" s="42" t="s">
        <v>578</v>
      </c>
      <c r="F47" s="34">
        <f>F48</f>
        <v>5617</v>
      </c>
      <c r="G47" s="25"/>
      <c r="H47" s="18"/>
    </row>
    <row r="48" spans="1:8" ht="12.75">
      <c r="A48" s="72" t="s">
        <v>253</v>
      </c>
      <c r="B48" s="73"/>
      <c r="C48" s="74"/>
      <c r="D48" s="19" t="s">
        <v>136</v>
      </c>
      <c r="E48" s="31" t="s">
        <v>15</v>
      </c>
      <c r="F48" s="36">
        <f>'Прил.4'!G835</f>
        <v>5617</v>
      </c>
      <c r="G48" s="27"/>
      <c r="H48" s="18"/>
    </row>
    <row r="49" ht="12.75">
      <c r="G49" s="23"/>
    </row>
    <row r="50" ht="12.75">
      <c r="G50" s="23"/>
    </row>
    <row r="51" ht="12.75">
      <c r="G51" s="23"/>
    </row>
  </sheetData>
  <sheetProtection/>
  <mergeCells count="50">
    <mergeCell ref="A1:A2"/>
    <mergeCell ref="B1:F1"/>
    <mergeCell ref="B2:F2"/>
    <mergeCell ref="A3:B3"/>
    <mergeCell ref="C3:F3"/>
    <mergeCell ref="A4:F4"/>
    <mergeCell ref="A5:F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7:C47"/>
    <mergeCell ref="A48:C48"/>
    <mergeCell ref="A41:C41"/>
    <mergeCell ref="A42:C42"/>
    <mergeCell ref="A43:C43"/>
    <mergeCell ref="A44:C44"/>
    <mergeCell ref="A45:C45"/>
    <mergeCell ref="A46:C46"/>
  </mergeCells>
  <printOptions/>
  <pageMargins left="1.1811023622047245" right="0.3937007874015748" top="0.7874015748031497" bottom="0.7874015748031497" header="0" footer="0.5118110236220472"/>
  <pageSetup fitToHeight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9"/>
  <sheetViews>
    <sheetView view="pageBreakPreview" zoomScale="95" zoomScaleSheetLayoutView="95" zoomScalePageLayoutView="0" workbookViewId="0" topLeftCell="A1">
      <selection activeCell="J13" sqref="J4:J13"/>
    </sheetView>
  </sheetViews>
  <sheetFormatPr defaultColWidth="8.8515625" defaultRowHeight="15"/>
  <cols>
    <col min="1" max="1" width="42.28125" style="15" customWidth="1"/>
    <col min="2" max="2" width="3.28125" style="15" customWidth="1"/>
    <col min="3" max="4" width="3.7109375" style="15" customWidth="1"/>
    <col min="5" max="5" width="16.7109375" style="15" customWidth="1"/>
    <col min="6" max="6" width="4.7109375" style="15" customWidth="1"/>
    <col min="7" max="7" width="11.8515625" style="15" customWidth="1"/>
    <col min="8" max="8" width="11.8515625" style="23" customWidth="1"/>
    <col min="9" max="9" width="8.8515625" style="23" customWidth="1"/>
    <col min="10" max="16384" width="8.8515625" style="15" customWidth="1"/>
  </cols>
  <sheetData>
    <row r="1" spans="1:7" ht="12.75">
      <c r="A1" s="79"/>
      <c r="B1" s="79" t="s">
        <v>579</v>
      </c>
      <c r="C1" s="79"/>
      <c r="D1" s="79"/>
      <c r="E1" s="79"/>
      <c r="F1" s="79"/>
      <c r="G1" s="79"/>
    </row>
    <row r="2" spans="1:7" ht="111" customHeight="1">
      <c r="A2" s="79"/>
      <c r="B2" s="79" t="s">
        <v>599</v>
      </c>
      <c r="C2" s="79"/>
      <c r="D2" s="79"/>
      <c r="E2" s="79"/>
      <c r="F2" s="79"/>
      <c r="G2" s="79"/>
    </row>
    <row r="3" spans="1:7" ht="24.75" customHeight="1">
      <c r="A3" s="79"/>
      <c r="B3" s="79" t="str">
        <f>'Прил.3'!C3</f>
        <v>от   26.07.2022 г. № 91</v>
      </c>
      <c r="C3" s="79"/>
      <c r="D3" s="79"/>
      <c r="E3" s="79"/>
      <c r="F3" s="79"/>
      <c r="G3" s="79"/>
    </row>
    <row r="4" spans="1:7" ht="45.75" customHeight="1">
      <c r="A4" s="81" t="s">
        <v>580</v>
      </c>
      <c r="B4" s="81"/>
      <c r="C4" s="81"/>
      <c r="D4" s="81"/>
      <c r="E4" s="81"/>
      <c r="F4" s="81"/>
      <c r="G4" s="81"/>
    </row>
    <row r="5" spans="1:7" ht="12.75">
      <c r="A5" s="75" t="s">
        <v>577</v>
      </c>
      <c r="B5" s="75"/>
      <c r="C5" s="75"/>
      <c r="D5" s="75"/>
      <c r="E5" s="75"/>
      <c r="F5" s="75"/>
      <c r="G5" s="75"/>
    </row>
    <row r="6" spans="1:8" ht="12.75">
      <c r="A6" s="76" t="s">
        <v>2</v>
      </c>
      <c r="B6" s="78"/>
      <c r="C6" s="16" t="s">
        <v>4</v>
      </c>
      <c r="D6" s="16" t="s">
        <v>5</v>
      </c>
      <c r="E6" s="16" t="s">
        <v>6</v>
      </c>
      <c r="F6" s="39" t="s">
        <v>7</v>
      </c>
      <c r="G6" s="32" t="s">
        <v>8</v>
      </c>
      <c r="H6" s="24"/>
    </row>
    <row r="7" spans="1:9" ht="12.75">
      <c r="A7" s="69" t="s">
        <v>9</v>
      </c>
      <c r="B7" s="71"/>
      <c r="C7" s="17"/>
      <c r="D7" s="17"/>
      <c r="E7" s="17"/>
      <c r="F7" s="40"/>
      <c r="G7" s="38">
        <f>G8+G186+G193+G216+G268+G373+G380+G629+G724+G756+G834</f>
        <v>933969.7999999999</v>
      </c>
      <c r="H7" s="25"/>
      <c r="I7" s="26"/>
    </row>
    <row r="8" spans="1:9" ht="12.75">
      <c r="A8" s="69" t="s">
        <v>12</v>
      </c>
      <c r="B8" s="71"/>
      <c r="C8" s="17" t="s">
        <v>13</v>
      </c>
      <c r="D8" s="13" t="s">
        <v>578</v>
      </c>
      <c r="E8" s="17"/>
      <c r="F8" s="40"/>
      <c r="G8" s="38">
        <f>G9+G15+G32+G64+G85+G90</f>
        <v>253992</v>
      </c>
      <c r="H8" s="25"/>
      <c r="I8" s="26"/>
    </row>
    <row r="9" spans="1:9" ht="12.75">
      <c r="A9" s="69" t="s">
        <v>14</v>
      </c>
      <c r="B9" s="71"/>
      <c r="C9" s="17" t="s">
        <v>13</v>
      </c>
      <c r="D9" s="17" t="s">
        <v>15</v>
      </c>
      <c r="E9" s="17"/>
      <c r="F9" s="40"/>
      <c r="G9" s="34">
        <f>G10</f>
        <v>5216.2</v>
      </c>
      <c r="H9" s="25"/>
      <c r="I9" s="26"/>
    </row>
    <row r="10" spans="1:9" ht="39" customHeight="1">
      <c r="A10" s="72" t="s">
        <v>16</v>
      </c>
      <c r="B10" s="74"/>
      <c r="C10" s="19" t="s">
        <v>13</v>
      </c>
      <c r="D10" s="19" t="s">
        <v>15</v>
      </c>
      <c r="E10" s="19" t="s">
        <v>17</v>
      </c>
      <c r="F10" s="41"/>
      <c r="G10" s="36">
        <f>G11</f>
        <v>5216.2</v>
      </c>
      <c r="H10" s="27"/>
      <c r="I10" s="26"/>
    </row>
    <row r="11" spans="1:9" ht="12.75">
      <c r="A11" s="72" t="s">
        <v>18</v>
      </c>
      <c r="B11" s="74"/>
      <c r="C11" s="19" t="s">
        <v>13</v>
      </c>
      <c r="D11" s="19" t="s">
        <v>15</v>
      </c>
      <c r="E11" s="19" t="s">
        <v>19</v>
      </c>
      <c r="F11" s="41"/>
      <c r="G11" s="36">
        <f>G12</f>
        <v>5216.2</v>
      </c>
      <c r="H11" s="27"/>
      <c r="I11" s="26"/>
    </row>
    <row r="12" spans="1:9" ht="33" customHeight="1">
      <c r="A12" s="72" t="s">
        <v>20</v>
      </c>
      <c r="B12" s="74"/>
      <c r="C12" s="19" t="s">
        <v>13</v>
      </c>
      <c r="D12" s="19" t="s">
        <v>15</v>
      </c>
      <c r="E12" s="19" t="s">
        <v>21</v>
      </c>
      <c r="F12" s="41"/>
      <c r="G12" s="36">
        <f>G13</f>
        <v>5216.2</v>
      </c>
      <c r="H12" s="27"/>
      <c r="I12" s="26"/>
    </row>
    <row r="13" spans="1:9" ht="67.5" customHeight="1">
      <c r="A13" s="72" t="s">
        <v>22</v>
      </c>
      <c r="B13" s="74"/>
      <c r="C13" s="19" t="s">
        <v>13</v>
      </c>
      <c r="D13" s="19" t="s">
        <v>15</v>
      </c>
      <c r="E13" s="19" t="s">
        <v>21</v>
      </c>
      <c r="F13" s="41" t="s">
        <v>23</v>
      </c>
      <c r="G13" s="36">
        <f>G14</f>
        <v>5216.2</v>
      </c>
      <c r="H13" s="27"/>
      <c r="I13" s="26"/>
    </row>
    <row r="14" spans="1:9" ht="27.75" customHeight="1">
      <c r="A14" s="72" t="s">
        <v>24</v>
      </c>
      <c r="B14" s="74"/>
      <c r="C14" s="19" t="s">
        <v>13</v>
      </c>
      <c r="D14" s="19" t="s">
        <v>15</v>
      </c>
      <c r="E14" s="19" t="s">
        <v>21</v>
      </c>
      <c r="F14" s="41" t="s">
        <v>25</v>
      </c>
      <c r="G14" s="36">
        <v>5216.2</v>
      </c>
      <c r="H14" s="27"/>
      <c r="I14" s="26"/>
    </row>
    <row r="15" spans="1:9" ht="52.5" customHeight="1">
      <c r="A15" s="69" t="s">
        <v>230</v>
      </c>
      <c r="B15" s="71"/>
      <c r="C15" s="17" t="s">
        <v>13</v>
      </c>
      <c r="D15" s="17" t="s">
        <v>103</v>
      </c>
      <c r="E15" s="17"/>
      <c r="F15" s="40"/>
      <c r="G15" s="34">
        <f>G16</f>
        <v>5629</v>
      </c>
      <c r="H15" s="25"/>
      <c r="I15" s="26"/>
    </row>
    <row r="16" spans="1:9" ht="42" customHeight="1">
      <c r="A16" s="72" t="s">
        <v>16</v>
      </c>
      <c r="B16" s="74"/>
      <c r="C16" s="19" t="s">
        <v>13</v>
      </c>
      <c r="D16" s="19" t="s">
        <v>103</v>
      </c>
      <c r="E16" s="19" t="s">
        <v>17</v>
      </c>
      <c r="F16" s="41"/>
      <c r="G16" s="36">
        <f>G17</f>
        <v>5629</v>
      </c>
      <c r="H16" s="27"/>
      <c r="I16" s="26"/>
    </row>
    <row r="17" spans="1:9" ht="12.75">
      <c r="A17" s="72" t="s">
        <v>43</v>
      </c>
      <c r="B17" s="74"/>
      <c r="C17" s="19" t="s">
        <v>13</v>
      </c>
      <c r="D17" s="19" t="s">
        <v>103</v>
      </c>
      <c r="E17" s="19" t="s">
        <v>44</v>
      </c>
      <c r="F17" s="41"/>
      <c r="G17" s="36">
        <f>G18+G22+G24+G27</f>
        <v>5629</v>
      </c>
      <c r="H17" s="27"/>
      <c r="I17" s="26"/>
    </row>
    <row r="18" spans="1:9" ht="28.5" customHeight="1">
      <c r="A18" s="72" t="s">
        <v>20</v>
      </c>
      <c r="B18" s="74"/>
      <c r="C18" s="19" t="s">
        <v>13</v>
      </c>
      <c r="D18" s="19" t="s">
        <v>103</v>
      </c>
      <c r="E18" s="19" t="s">
        <v>45</v>
      </c>
      <c r="F18" s="41"/>
      <c r="G18" s="36">
        <f>G19</f>
        <v>4081</v>
      </c>
      <c r="H18" s="27"/>
      <c r="I18" s="26"/>
    </row>
    <row r="19" spans="1:9" ht="68.25" customHeight="1">
      <c r="A19" s="72" t="s">
        <v>22</v>
      </c>
      <c r="B19" s="74"/>
      <c r="C19" s="19" t="s">
        <v>13</v>
      </c>
      <c r="D19" s="19" t="s">
        <v>103</v>
      </c>
      <c r="E19" s="19" t="s">
        <v>45</v>
      </c>
      <c r="F19" s="41" t="s">
        <v>23</v>
      </c>
      <c r="G19" s="36">
        <f>G20</f>
        <v>4081</v>
      </c>
      <c r="H19" s="27"/>
      <c r="I19" s="26"/>
    </row>
    <row r="20" spans="1:9" ht="33" customHeight="1">
      <c r="A20" s="72" t="s">
        <v>24</v>
      </c>
      <c r="B20" s="74"/>
      <c r="C20" s="19" t="s">
        <v>13</v>
      </c>
      <c r="D20" s="19" t="s">
        <v>103</v>
      </c>
      <c r="E20" s="19" t="s">
        <v>45</v>
      </c>
      <c r="F20" s="41" t="s">
        <v>25</v>
      </c>
      <c r="G20" s="36">
        <f>'Прил.5'!H251</f>
        <v>4081</v>
      </c>
      <c r="H20" s="27"/>
      <c r="I20" s="26"/>
    </row>
    <row r="21" spans="1:9" ht="30" customHeight="1">
      <c r="A21" s="72" t="s">
        <v>33</v>
      </c>
      <c r="B21" s="74"/>
      <c r="C21" s="19" t="s">
        <v>13</v>
      </c>
      <c r="D21" s="19" t="s">
        <v>103</v>
      </c>
      <c r="E21" s="19" t="s">
        <v>46</v>
      </c>
      <c r="F21" s="41"/>
      <c r="G21" s="36">
        <f>G22</f>
        <v>394</v>
      </c>
      <c r="H21" s="27"/>
      <c r="I21" s="26"/>
    </row>
    <row r="22" spans="1:9" ht="26.25" customHeight="1">
      <c r="A22" s="72" t="s">
        <v>35</v>
      </c>
      <c r="B22" s="74"/>
      <c r="C22" s="19" t="s">
        <v>13</v>
      </c>
      <c r="D22" s="19" t="s">
        <v>103</v>
      </c>
      <c r="E22" s="19" t="s">
        <v>46</v>
      </c>
      <c r="F22" s="41" t="s">
        <v>36</v>
      </c>
      <c r="G22" s="36">
        <f>G23</f>
        <v>394</v>
      </c>
      <c r="H22" s="27"/>
      <c r="I22" s="26"/>
    </row>
    <row r="23" spans="1:9" ht="25.5" customHeight="1">
      <c r="A23" s="72" t="s">
        <v>37</v>
      </c>
      <c r="B23" s="74"/>
      <c r="C23" s="19" t="s">
        <v>13</v>
      </c>
      <c r="D23" s="19" t="s">
        <v>103</v>
      </c>
      <c r="E23" s="19" t="s">
        <v>46</v>
      </c>
      <c r="F23" s="41" t="s">
        <v>38</v>
      </c>
      <c r="G23" s="36">
        <f>'Прил.5'!H254</f>
        <v>394</v>
      </c>
      <c r="H23" s="27"/>
      <c r="I23" s="26"/>
    </row>
    <row r="24" spans="1:9" ht="69" customHeight="1">
      <c r="A24" s="72" t="s">
        <v>39</v>
      </c>
      <c r="B24" s="74"/>
      <c r="C24" s="19" t="s">
        <v>13</v>
      </c>
      <c r="D24" s="19" t="s">
        <v>103</v>
      </c>
      <c r="E24" s="19" t="s">
        <v>53</v>
      </c>
      <c r="F24" s="41"/>
      <c r="G24" s="36">
        <f>G25</f>
        <v>220</v>
      </c>
      <c r="H24" s="27"/>
      <c r="I24" s="26"/>
    </row>
    <row r="25" spans="1:9" ht="69.75" customHeight="1">
      <c r="A25" s="72" t="s">
        <v>22</v>
      </c>
      <c r="B25" s="74"/>
      <c r="C25" s="19" t="s">
        <v>13</v>
      </c>
      <c r="D25" s="19" t="s">
        <v>103</v>
      </c>
      <c r="E25" s="19" t="s">
        <v>53</v>
      </c>
      <c r="F25" s="41" t="s">
        <v>23</v>
      </c>
      <c r="G25" s="36">
        <f>G26</f>
        <v>220</v>
      </c>
      <c r="H25" s="27"/>
      <c r="I25" s="26"/>
    </row>
    <row r="26" spans="1:9" ht="27.75" customHeight="1">
      <c r="A26" s="72" t="s">
        <v>24</v>
      </c>
      <c r="B26" s="74"/>
      <c r="C26" s="19" t="s">
        <v>13</v>
      </c>
      <c r="D26" s="19" t="s">
        <v>103</v>
      </c>
      <c r="E26" s="19" t="s">
        <v>53</v>
      </c>
      <c r="F26" s="41" t="s">
        <v>25</v>
      </c>
      <c r="G26" s="36">
        <f>'Прил.5'!H257</f>
        <v>220</v>
      </c>
      <c r="H26" s="27"/>
      <c r="I26" s="26"/>
    </row>
    <row r="27" spans="1:9" ht="12.75">
      <c r="A27" s="72" t="s">
        <v>54</v>
      </c>
      <c r="B27" s="74"/>
      <c r="C27" s="19" t="s">
        <v>13</v>
      </c>
      <c r="D27" s="19" t="s">
        <v>103</v>
      </c>
      <c r="E27" s="19" t="s">
        <v>55</v>
      </c>
      <c r="F27" s="41"/>
      <c r="G27" s="36">
        <f>G28+G30</f>
        <v>934</v>
      </c>
      <c r="H27" s="27"/>
      <c r="I27" s="26"/>
    </row>
    <row r="28" spans="1:9" ht="66.75" customHeight="1">
      <c r="A28" s="72" t="s">
        <v>22</v>
      </c>
      <c r="B28" s="74"/>
      <c r="C28" s="19" t="s">
        <v>13</v>
      </c>
      <c r="D28" s="19" t="s">
        <v>103</v>
      </c>
      <c r="E28" s="19" t="s">
        <v>55</v>
      </c>
      <c r="F28" s="41" t="s">
        <v>23</v>
      </c>
      <c r="G28" s="36">
        <f>G29</f>
        <v>54</v>
      </c>
      <c r="H28" s="27"/>
      <c r="I28" s="26"/>
    </row>
    <row r="29" spans="1:9" ht="28.5" customHeight="1">
      <c r="A29" s="72" t="s">
        <v>24</v>
      </c>
      <c r="B29" s="74"/>
      <c r="C29" s="19" t="s">
        <v>13</v>
      </c>
      <c r="D29" s="19" t="s">
        <v>103</v>
      </c>
      <c r="E29" s="19" t="s">
        <v>55</v>
      </c>
      <c r="F29" s="41" t="s">
        <v>25</v>
      </c>
      <c r="G29" s="36">
        <f>'Прил.5'!H260</f>
        <v>54</v>
      </c>
      <c r="H29" s="27"/>
      <c r="I29" s="26"/>
    </row>
    <row r="30" spans="1:9" ht="12.75">
      <c r="A30" s="72" t="s">
        <v>183</v>
      </c>
      <c r="B30" s="74"/>
      <c r="C30" s="19" t="s">
        <v>13</v>
      </c>
      <c r="D30" s="19" t="s">
        <v>103</v>
      </c>
      <c r="E30" s="19" t="s">
        <v>55</v>
      </c>
      <c r="F30" s="41" t="s">
        <v>184</v>
      </c>
      <c r="G30" s="36">
        <f>G31</f>
        <v>880</v>
      </c>
      <c r="H30" s="27"/>
      <c r="I30" s="26"/>
    </row>
    <row r="31" spans="1:9" ht="27" customHeight="1">
      <c r="A31" s="72" t="s">
        <v>205</v>
      </c>
      <c r="B31" s="74"/>
      <c r="C31" s="19" t="s">
        <v>13</v>
      </c>
      <c r="D31" s="19" t="s">
        <v>103</v>
      </c>
      <c r="E31" s="19" t="s">
        <v>55</v>
      </c>
      <c r="F31" s="41" t="s">
        <v>206</v>
      </c>
      <c r="G31" s="36">
        <f>'Прил.5'!H262</f>
        <v>880</v>
      </c>
      <c r="H31" s="27"/>
      <c r="I31" s="26"/>
    </row>
    <row r="32" spans="1:9" ht="55.5" customHeight="1">
      <c r="A32" s="69" t="s">
        <v>26</v>
      </c>
      <c r="B32" s="71"/>
      <c r="C32" s="17" t="s">
        <v>13</v>
      </c>
      <c r="D32" s="17" t="s">
        <v>27</v>
      </c>
      <c r="E32" s="17"/>
      <c r="F32" s="40"/>
      <c r="G32" s="38">
        <f>G33+G47</f>
        <v>106592.3</v>
      </c>
      <c r="H32" s="25"/>
      <c r="I32" s="26"/>
    </row>
    <row r="33" spans="1:9" ht="69.75" customHeight="1">
      <c r="A33" s="72" t="s">
        <v>28</v>
      </c>
      <c r="B33" s="74"/>
      <c r="C33" s="19" t="s">
        <v>13</v>
      </c>
      <c r="D33" s="19" t="s">
        <v>27</v>
      </c>
      <c r="E33" s="19" t="s">
        <v>29</v>
      </c>
      <c r="F33" s="41"/>
      <c r="G33" s="36">
        <f>G34</f>
        <v>3486.8</v>
      </c>
      <c r="H33" s="27"/>
      <c r="I33" s="26"/>
    </row>
    <row r="34" spans="1:9" ht="42" customHeight="1">
      <c r="A34" s="72" t="s">
        <v>30</v>
      </c>
      <c r="B34" s="74"/>
      <c r="C34" s="19" t="s">
        <v>13</v>
      </c>
      <c r="D34" s="19" t="s">
        <v>27</v>
      </c>
      <c r="E34" s="19" t="s">
        <v>31</v>
      </c>
      <c r="F34" s="41"/>
      <c r="G34" s="36">
        <f>G35+G38+G41+G44</f>
        <v>3486.8</v>
      </c>
      <c r="H34" s="27"/>
      <c r="I34" s="26"/>
    </row>
    <row r="35" spans="1:9" ht="28.5" customHeight="1">
      <c r="A35" s="72" t="s">
        <v>20</v>
      </c>
      <c r="B35" s="74"/>
      <c r="C35" s="19" t="s">
        <v>13</v>
      </c>
      <c r="D35" s="19" t="s">
        <v>27</v>
      </c>
      <c r="E35" s="19" t="s">
        <v>32</v>
      </c>
      <c r="F35" s="41"/>
      <c r="G35" s="36">
        <f>G36</f>
        <v>1509.5</v>
      </c>
      <c r="H35" s="27"/>
      <c r="I35" s="26"/>
    </row>
    <row r="36" spans="1:9" ht="66" customHeight="1">
      <c r="A36" s="72" t="s">
        <v>22</v>
      </c>
      <c r="B36" s="74"/>
      <c r="C36" s="19" t="s">
        <v>13</v>
      </c>
      <c r="D36" s="19" t="s">
        <v>27</v>
      </c>
      <c r="E36" s="19" t="s">
        <v>32</v>
      </c>
      <c r="F36" s="41" t="s">
        <v>23</v>
      </c>
      <c r="G36" s="36">
        <f>G37</f>
        <v>1509.5</v>
      </c>
      <c r="H36" s="27"/>
      <c r="I36" s="26"/>
    </row>
    <row r="37" spans="1:9" ht="30" customHeight="1">
      <c r="A37" s="72" t="s">
        <v>24</v>
      </c>
      <c r="B37" s="74"/>
      <c r="C37" s="19" t="s">
        <v>13</v>
      </c>
      <c r="D37" s="19" t="s">
        <v>27</v>
      </c>
      <c r="E37" s="19" t="s">
        <v>32</v>
      </c>
      <c r="F37" s="41" t="s">
        <v>25</v>
      </c>
      <c r="G37" s="36">
        <f>'Прил.5'!H21</f>
        <v>1509.5</v>
      </c>
      <c r="H37" s="27"/>
      <c r="I37" s="26"/>
    </row>
    <row r="38" spans="1:9" ht="24.75" customHeight="1">
      <c r="A38" s="72" t="s">
        <v>33</v>
      </c>
      <c r="B38" s="74"/>
      <c r="C38" s="19" t="s">
        <v>13</v>
      </c>
      <c r="D38" s="19" t="s">
        <v>27</v>
      </c>
      <c r="E38" s="19" t="s">
        <v>34</v>
      </c>
      <c r="F38" s="41"/>
      <c r="G38" s="36">
        <f>G39</f>
        <v>390</v>
      </c>
      <c r="H38" s="27"/>
      <c r="I38" s="26"/>
    </row>
    <row r="39" spans="1:9" ht="27" customHeight="1">
      <c r="A39" s="72" t="s">
        <v>35</v>
      </c>
      <c r="B39" s="74"/>
      <c r="C39" s="19" t="s">
        <v>13</v>
      </c>
      <c r="D39" s="19" t="s">
        <v>27</v>
      </c>
      <c r="E39" s="19" t="s">
        <v>34</v>
      </c>
      <c r="F39" s="41" t="s">
        <v>36</v>
      </c>
      <c r="G39" s="36">
        <f>G40</f>
        <v>390</v>
      </c>
      <c r="H39" s="27"/>
      <c r="I39" s="26"/>
    </row>
    <row r="40" spans="1:9" ht="27" customHeight="1">
      <c r="A40" s="72" t="s">
        <v>37</v>
      </c>
      <c r="B40" s="74"/>
      <c r="C40" s="19" t="s">
        <v>13</v>
      </c>
      <c r="D40" s="19" t="s">
        <v>27</v>
      </c>
      <c r="E40" s="19" t="s">
        <v>34</v>
      </c>
      <c r="F40" s="41" t="s">
        <v>38</v>
      </c>
      <c r="G40" s="36">
        <f>'Прил.5'!H24</f>
        <v>390</v>
      </c>
      <c r="H40" s="27"/>
      <c r="I40" s="26"/>
    </row>
    <row r="41" spans="1:9" ht="12.75">
      <c r="A41" s="72" t="s">
        <v>39</v>
      </c>
      <c r="B41" s="74"/>
      <c r="C41" s="19" t="s">
        <v>13</v>
      </c>
      <c r="D41" s="19" t="s">
        <v>27</v>
      </c>
      <c r="E41" s="19" t="s">
        <v>40</v>
      </c>
      <c r="F41" s="41"/>
      <c r="G41" s="36">
        <f>G42</f>
        <v>250</v>
      </c>
      <c r="H41" s="27"/>
      <c r="I41" s="26"/>
    </row>
    <row r="42" spans="1:9" ht="55.5" customHeight="1">
      <c r="A42" s="72" t="s">
        <v>22</v>
      </c>
      <c r="B42" s="74"/>
      <c r="C42" s="19" t="s">
        <v>13</v>
      </c>
      <c r="D42" s="19" t="s">
        <v>27</v>
      </c>
      <c r="E42" s="19" t="s">
        <v>40</v>
      </c>
      <c r="F42" s="41" t="s">
        <v>23</v>
      </c>
      <c r="G42" s="36">
        <f>G43</f>
        <v>250</v>
      </c>
      <c r="H42" s="27"/>
      <c r="I42" s="26"/>
    </row>
    <row r="43" spans="1:9" ht="25.5" customHeight="1">
      <c r="A43" s="72" t="s">
        <v>24</v>
      </c>
      <c r="B43" s="74"/>
      <c r="C43" s="19" t="s">
        <v>13</v>
      </c>
      <c r="D43" s="19" t="s">
        <v>27</v>
      </c>
      <c r="E43" s="19" t="s">
        <v>40</v>
      </c>
      <c r="F43" s="41" t="s">
        <v>25</v>
      </c>
      <c r="G43" s="36">
        <f>'Прил.5'!H27</f>
        <v>250</v>
      </c>
      <c r="H43" s="27"/>
      <c r="I43" s="26"/>
    </row>
    <row r="44" spans="1:9" ht="28.5" customHeight="1">
      <c r="A44" s="72" t="s">
        <v>41</v>
      </c>
      <c r="B44" s="74"/>
      <c r="C44" s="19" t="s">
        <v>13</v>
      </c>
      <c r="D44" s="19" t="s">
        <v>27</v>
      </c>
      <c r="E44" s="19" t="s">
        <v>42</v>
      </c>
      <c r="F44" s="41"/>
      <c r="G44" s="36">
        <f>G45</f>
        <v>1337.3</v>
      </c>
      <c r="H44" s="27"/>
      <c r="I44" s="26"/>
    </row>
    <row r="45" spans="1:9" ht="68.25" customHeight="1">
      <c r="A45" s="72" t="s">
        <v>22</v>
      </c>
      <c r="B45" s="74"/>
      <c r="C45" s="19" t="s">
        <v>13</v>
      </c>
      <c r="D45" s="19" t="s">
        <v>27</v>
      </c>
      <c r="E45" s="19" t="s">
        <v>42</v>
      </c>
      <c r="F45" s="41" t="s">
        <v>23</v>
      </c>
      <c r="G45" s="36">
        <f>G46</f>
        <v>1337.3</v>
      </c>
      <c r="H45" s="27"/>
      <c r="I45" s="26"/>
    </row>
    <row r="46" spans="1:9" ht="30" customHeight="1">
      <c r="A46" s="72" t="s">
        <v>24</v>
      </c>
      <c r="B46" s="74"/>
      <c r="C46" s="19" t="s">
        <v>13</v>
      </c>
      <c r="D46" s="19" t="s">
        <v>27</v>
      </c>
      <c r="E46" s="19" t="s">
        <v>42</v>
      </c>
      <c r="F46" s="41" t="s">
        <v>25</v>
      </c>
      <c r="G46" s="36">
        <f>'Прил.5'!H30</f>
        <v>1337.3</v>
      </c>
      <c r="H46" s="27"/>
      <c r="I46" s="26"/>
    </row>
    <row r="47" spans="1:9" ht="45.75" customHeight="1">
      <c r="A47" s="72" t="s">
        <v>16</v>
      </c>
      <c r="B47" s="74"/>
      <c r="C47" s="19" t="s">
        <v>13</v>
      </c>
      <c r="D47" s="19" t="s">
        <v>27</v>
      </c>
      <c r="E47" s="19" t="s">
        <v>17</v>
      </c>
      <c r="F47" s="41"/>
      <c r="G47" s="36">
        <f>G48</f>
        <v>103105.5</v>
      </c>
      <c r="H47" s="27"/>
      <c r="I47" s="26"/>
    </row>
    <row r="48" spans="1:9" ht="12.75">
      <c r="A48" s="72" t="s">
        <v>43</v>
      </c>
      <c r="B48" s="74"/>
      <c r="C48" s="19" t="s">
        <v>13</v>
      </c>
      <c r="D48" s="19" t="s">
        <v>27</v>
      </c>
      <c r="E48" s="19" t="s">
        <v>44</v>
      </c>
      <c r="F48" s="41"/>
      <c r="G48" s="36">
        <f>G49+G52+G58+G61</f>
        <v>103105.5</v>
      </c>
      <c r="H48" s="27"/>
      <c r="I48" s="26"/>
    </row>
    <row r="49" spans="1:9" ht="29.25" customHeight="1">
      <c r="A49" s="72" t="s">
        <v>20</v>
      </c>
      <c r="B49" s="74"/>
      <c r="C49" s="19" t="s">
        <v>13</v>
      </c>
      <c r="D49" s="19" t="s">
        <v>27</v>
      </c>
      <c r="E49" s="19" t="s">
        <v>45</v>
      </c>
      <c r="F49" s="41"/>
      <c r="G49" s="36">
        <f>G50</f>
        <v>93692.5</v>
      </c>
      <c r="H49" s="27"/>
      <c r="I49" s="26"/>
    </row>
    <row r="50" spans="1:9" ht="69" customHeight="1">
      <c r="A50" s="72" t="s">
        <v>22</v>
      </c>
      <c r="B50" s="74"/>
      <c r="C50" s="19" t="s">
        <v>13</v>
      </c>
      <c r="D50" s="19" t="s">
        <v>27</v>
      </c>
      <c r="E50" s="19" t="s">
        <v>45</v>
      </c>
      <c r="F50" s="41" t="s">
        <v>23</v>
      </c>
      <c r="G50" s="36">
        <f>G51</f>
        <v>93692.5</v>
      </c>
      <c r="H50" s="27"/>
      <c r="I50" s="26"/>
    </row>
    <row r="51" spans="1:9" ht="27.75" customHeight="1">
      <c r="A51" s="72" t="s">
        <v>24</v>
      </c>
      <c r="B51" s="74"/>
      <c r="C51" s="19" t="s">
        <v>13</v>
      </c>
      <c r="D51" s="19" t="s">
        <v>27</v>
      </c>
      <c r="E51" s="19" t="s">
        <v>45</v>
      </c>
      <c r="F51" s="41" t="s">
        <v>25</v>
      </c>
      <c r="G51" s="36">
        <f>'Прил.5'!H35</f>
        <v>93692.5</v>
      </c>
      <c r="H51" s="27"/>
      <c r="I51" s="26"/>
    </row>
    <row r="52" spans="1:9" ht="27.75" customHeight="1">
      <c r="A52" s="72" t="s">
        <v>33</v>
      </c>
      <c r="B52" s="74"/>
      <c r="C52" s="19" t="s">
        <v>13</v>
      </c>
      <c r="D52" s="19" t="s">
        <v>27</v>
      </c>
      <c r="E52" s="19" t="s">
        <v>46</v>
      </c>
      <c r="F52" s="41"/>
      <c r="G52" s="36">
        <f>G53+G55</f>
        <v>7013</v>
      </c>
      <c r="H52" s="27"/>
      <c r="I52" s="26"/>
    </row>
    <row r="53" spans="1:9" ht="27" customHeight="1">
      <c r="A53" s="72" t="s">
        <v>35</v>
      </c>
      <c r="B53" s="74"/>
      <c r="C53" s="19" t="s">
        <v>13</v>
      </c>
      <c r="D53" s="19" t="s">
        <v>27</v>
      </c>
      <c r="E53" s="19" t="s">
        <v>46</v>
      </c>
      <c r="F53" s="41" t="s">
        <v>36</v>
      </c>
      <c r="G53" s="36">
        <f>G54</f>
        <v>6168</v>
      </c>
      <c r="H53" s="27"/>
      <c r="I53" s="26"/>
    </row>
    <row r="54" spans="1:9" ht="26.25" customHeight="1">
      <c r="A54" s="72" t="s">
        <v>37</v>
      </c>
      <c r="B54" s="74"/>
      <c r="C54" s="19" t="s">
        <v>13</v>
      </c>
      <c r="D54" s="19" t="s">
        <v>27</v>
      </c>
      <c r="E54" s="19" t="s">
        <v>46</v>
      </c>
      <c r="F54" s="41" t="s">
        <v>38</v>
      </c>
      <c r="G54" s="36">
        <f>'Прил.5'!H38+'Прил.5'!H746</f>
        <v>6168</v>
      </c>
      <c r="H54" s="27"/>
      <c r="I54" s="26"/>
    </row>
    <row r="55" spans="1:9" ht="12.75">
      <c r="A55" s="72" t="s">
        <v>47</v>
      </c>
      <c r="B55" s="74"/>
      <c r="C55" s="19" t="s">
        <v>13</v>
      </c>
      <c r="D55" s="19" t="s">
        <v>27</v>
      </c>
      <c r="E55" s="19" t="s">
        <v>46</v>
      </c>
      <c r="F55" s="41" t="s">
        <v>48</v>
      </c>
      <c r="G55" s="36">
        <f>G56+G57</f>
        <v>845</v>
      </c>
      <c r="H55" s="27"/>
      <c r="I55" s="26"/>
    </row>
    <row r="56" spans="1:9" ht="12.75">
      <c r="A56" s="72" t="s">
        <v>49</v>
      </c>
      <c r="B56" s="74"/>
      <c r="C56" s="19" t="s">
        <v>13</v>
      </c>
      <c r="D56" s="19" t="s">
        <v>27</v>
      </c>
      <c r="E56" s="19" t="s">
        <v>46</v>
      </c>
      <c r="F56" s="41" t="s">
        <v>50</v>
      </c>
      <c r="G56" s="36">
        <f>'Прил.5'!H748+'Прил.5'!H40</f>
        <v>250</v>
      </c>
      <c r="H56" s="27"/>
      <c r="I56" s="26"/>
    </row>
    <row r="57" spans="1:9" ht="12.75">
      <c r="A57" s="72" t="s">
        <v>51</v>
      </c>
      <c r="B57" s="74"/>
      <c r="C57" s="19" t="s">
        <v>13</v>
      </c>
      <c r="D57" s="19" t="s">
        <v>27</v>
      </c>
      <c r="E57" s="19" t="s">
        <v>46</v>
      </c>
      <c r="F57" s="41" t="s">
        <v>52</v>
      </c>
      <c r="G57" s="36">
        <f>'Прил.5'!H41+'Прил.5'!H749</f>
        <v>595</v>
      </c>
      <c r="H57" s="27"/>
      <c r="I57" s="26"/>
    </row>
    <row r="58" spans="1:9" ht="66.75" customHeight="1">
      <c r="A58" s="72" t="s">
        <v>39</v>
      </c>
      <c r="B58" s="74"/>
      <c r="C58" s="19" t="s">
        <v>13</v>
      </c>
      <c r="D58" s="19" t="s">
        <v>27</v>
      </c>
      <c r="E58" s="19" t="s">
        <v>53</v>
      </c>
      <c r="F58" s="41"/>
      <c r="G58" s="36">
        <f>G59</f>
        <v>2200</v>
      </c>
      <c r="H58" s="27"/>
      <c r="I58" s="26"/>
    </row>
    <row r="59" spans="1:9" ht="67.5" customHeight="1">
      <c r="A59" s="72" t="s">
        <v>22</v>
      </c>
      <c r="B59" s="74"/>
      <c r="C59" s="19" t="s">
        <v>13</v>
      </c>
      <c r="D59" s="19" t="s">
        <v>27</v>
      </c>
      <c r="E59" s="19" t="s">
        <v>53</v>
      </c>
      <c r="F59" s="41" t="s">
        <v>23</v>
      </c>
      <c r="G59" s="36">
        <f>G60</f>
        <v>2200</v>
      </c>
      <c r="H59" s="27"/>
      <c r="I59" s="26"/>
    </row>
    <row r="60" spans="1:9" ht="27" customHeight="1">
      <c r="A60" s="72" t="s">
        <v>24</v>
      </c>
      <c r="B60" s="74"/>
      <c r="C60" s="19" t="s">
        <v>13</v>
      </c>
      <c r="D60" s="19" t="s">
        <v>27</v>
      </c>
      <c r="E60" s="19" t="s">
        <v>53</v>
      </c>
      <c r="F60" s="41" t="s">
        <v>25</v>
      </c>
      <c r="G60" s="36">
        <f>'Прил.5'!H44</f>
        <v>2200</v>
      </c>
      <c r="H60" s="27"/>
      <c r="I60" s="26"/>
    </row>
    <row r="61" spans="1:9" ht="12.75">
      <c r="A61" s="72" t="s">
        <v>54</v>
      </c>
      <c r="B61" s="74"/>
      <c r="C61" s="19" t="s">
        <v>13</v>
      </c>
      <c r="D61" s="19" t="s">
        <v>27</v>
      </c>
      <c r="E61" s="19" t="s">
        <v>55</v>
      </c>
      <c r="F61" s="41"/>
      <c r="G61" s="36">
        <f>G62</f>
        <v>200</v>
      </c>
      <c r="H61" s="27"/>
      <c r="I61" s="26"/>
    </row>
    <row r="62" spans="1:9" ht="65.25" customHeight="1">
      <c r="A62" s="72" t="s">
        <v>22</v>
      </c>
      <c r="B62" s="74"/>
      <c r="C62" s="19" t="s">
        <v>13</v>
      </c>
      <c r="D62" s="19" t="s">
        <v>27</v>
      </c>
      <c r="E62" s="19" t="s">
        <v>55</v>
      </c>
      <c r="F62" s="41" t="s">
        <v>23</v>
      </c>
      <c r="G62" s="36">
        <f>G63</f>
        <v>200</v>
      </c>
      <c r="H62" s="27"/>
      <c r="I62" s="26"/>
    </row>
    <row r="63" spans="1:9" ht="27.75" customHeight="1">
      <c r="A63" s="72" t="s">
        <v>24</v>
      </c>
      <c r="B63" s="74"/>
      <c r="C63" s="19" t="s">
        <v>13</v>
      </c>
      <c r="D63" s="19" t="s">
        <v>27</v>
      </c>
      <c r="E63" s="19" t="s">
        <v>55</v>
      </c>
      <c r="F63" s="41" t="s">
        <v>25</v>
      </c>
      <c r="G63" s="36">
        <f>'Прил.5'!H47</f>
        <v>200</v>
      </c>
      <c r="H63" s="27"/>
      <c r="I63" s="26"/>
    </row>
    <row r="64" spans="1:9" ht="41.25" customHeight="1">
      <c r="A64" s="69" t="s">
        <v>212</v>
      </c>
      <c r="B64" s="71"/>
      <c r="C64" s="17" t="s">
        <v>13</v>
      </c>
      <c r="D64" s="17" t="s">
        <v>188</v>
      </c>
      <c r="E64" s="17"/>
      <c r="F64" s="40"/>
      <c r="G64" s="34">
        <f>G65</f>
        <v>28232.1</v>
      </c>
      <c r="H64" s="25"/>
      <c r="I64" s="26"/>
    </row>
    <row r="65" spans="1:9" ht="42.75" customHeight="1">
      <c r="A65" s="72" t="s">
        <v>16</v>
      </c>
      <c r="B65" s="74"/>
      <c r="C65" s="19" t="s">
        <v>13</v>
      </c>
      <c r="D65" s="19" t="s">
        <v>188</v>
      </c>
      <c r="E65" s="19" t="s">
        <v>17</v>
      </c>
      <c r="F65" s="41"/>
      <c r="G65" s="36">
        <f>G66+G70</f>
        <v>28232.1</v>
      </c>
      <c r="H65" s="27"/>
      <c r="I65" s="26"/>
    </row>
    <row r="66" spans="1:9" ht="27" customHeight="1">
      <c r="A66" s="72" t="s">
        <v>574</v>
      </c>
      <c r="B66" s="74"/>
      <c r="C66" s="19" t="s">
        <v>13</v>
      </c>
      <c r="D66" s="19" t="s">
        <v>188</v>
      </c>
      <c r="E66" s="19" t="s">
        <v>575</v>
      </c>
      <c r="F66" s="41"/>
      <c r="G66" s="36">
        <f>G67</f>
        <v>4592</v>
      </c>
      <c r="H66" s="27"/>
      <c r="I66" s="26"/>
    </row>
    <row r="67" spans="1:9" ht="27.75" customHeight="1">
      <c r="A67" s="72" t="s">
        <v>20</v>
      </c>
      <c r="B67" s="74"/>
      <c r="C67" s="19" t="s">
        <v>13</v>
      </c>
      <c r="D67" s="19" t="s">
        <v>188</v>
      </c>
      <c r="E67" s="19" t="s">
        <v>576</v>
      </c>
      <c r="F67" s="41"/>
      <c r="G67" s="36">
        <f>G68</f>
        <v>4592</v>
      </c>
      <c r="H67" s="27"/>
      <c r="I67" s="26"/>
    </row>
    <row r="68" spans="1:9" ht="69" customHeight="1">
      <c r="A68" s="72" t="s">
        <v>22</v>
      </c>
      <c r="B68" s="74"/>
      <c r="C68" s="19" t="s">
        <v>13</v>
      </c>
      <c r="D68" s="19" t="s">
        <v>188</v>
      </c>
      <c r="E68" s="19" t="s">
        <v>576</v>
      </c>
      <c r="F68" s="41" t="s">
        <v>23</v>
      </c>
      <c r="G68" s="36">
        <f>G69</f>
        <v>4592</v>
      </c>
      <c r="H68" s="27"/>
      <c r="I68" s="26"/>
    </row>
    <row r="69" spans="1:9" ht="27" customHeight="1">
      <c r="A69" s="72" t="s">
        <v>24</v>
      </c>
      <c r="B69" s="74"/>
      <c r="C69" s="19" t="s">
        <v>13</v>
      </c>
      <c r="D69" s="19" t="s">
        <v>188</v>
      </c>
      <c r="E69" s="19" t="s">
        <v>576</v>
      </c>
      <c r="F69" s="41" t="s">
        <v>25</v>
      </c>
      <c r="G69" s="36">
        <f>'Прил.5'!H893</f>
        <v>4592</v>
      </c>
      <c r="H69" s="27"/>
      <c r="I69" s="26"/>
    </row>
    <row r="70" spans="1:9" ht="12.75">
      <c r="A70" s="72" t="s">
        <v>43</v>
      </c>
      <c r="B70" s="74"/>
      <c r="C70" s="19" t="s">
        <v>13</v>
      </c>
      <c r="D70" s="19" t="s">
        <v>188</v>
      </c>
      <c r="E70" s="19" t="s">
        <v>44</v>
      </c>
      <c r="F70" s="41"/>
      <c r="G70" s="36">
        <f>G71+G74+G79+G82</f>
        <v>23640.1</v>
      </c>
      <c r="H70" s="27"/>
      <c r="I70" s="26"/>
    </row>
    <row r="71" spans="1:9" ht="30.75" customHeight="1">
      <c r="A71" s="72" t="s">
        <v>20</v>
      </c>
      <c r="B71" s="74"/>
      <c r="C71" s="19" t="s">
        <v>13</v>
      </c>
      <c r="D71" s="19" t="s">
        <v>188</v>
      </c>
      <c r="E71" s="19" t="s">
        <v>45</v>
      </c>
      <c r="F71" s="41"/>
      <c r="G71" s="36">
        <f>G72</f>
        <v>22099.6</v>
      </c>
      <c r="H71" s="27"/>
      <c r="I71" s="26"/>
    </row>
    <row r="72" spans="1:9" ht="68.25" customHeight="1">
      <c r="A72" s="72" t="s">
        <v>22</v>
      </c>
      <c r="B72" s="74"/>
      <c r="C72" s="19" t="s">
        <v>13</v>
      </c>
      <c r="D72" s="19" t="s">
        <v>188</v>
      </c>
      <c r="E72" s="19" t="s">
        <v>45</v>
      </c>
      <c r="F72" s="41" t="s">
        <v>23</v>
      </c>
      <c r="G72" s="36">
        <f>G73</f>
        <v>22099.6</v>
      </c>
      <c r="H72" s="27"/>
      <c r="I72" s="26"/>
    </row>
    <row r="73" spans="1:9" ht="27.75" customHeight="1">
      <c r="A73" s="72" t="s">
        <v>24</v>
      </c>
      <c r="B73" s="74"/>
      <c r="C73" s="19" t="s">
        <v>13</v>
      </c>
      <c r="D73" s="19" t="s">
        <v>188</v>
      </c>
      <c r="E73" s="19" t="s">
        <v>45</v>
      </c>
      <c r="F73" s="41" t="s">
        <v>25</v>
      </c>
      <c r="G73" s="36">
        <f>'Прил.5'!H212+'Прил.5'!H897</f>
        <v>22099.6</v>
      </c>
      <c r="H73" s="27"/>
      <c r="I73" s="26"/>
    </row>
    <row r="74" spans="1:9" ht="28.5" customHeight="1">
      <c r="A74" s="72" t="s">
        <v>33</v>
      </c>
      <c r="B74" s="74"/>
      <c r="C74" s="19" t="s">
        <v>13</v>
      </c>
      <c r="D74" s="19" t="s">
        <v>188</v>
      </c>
      <c r="E74" s="19" t="s">
        <v>46</v>
      </c>
      <c r="F74" s="41"/>
      <c r="G74" s="36">
        <f>G75+G77</f>
        <v>1182.5</v>
      </c>
      <c r="H74" s="27"/>
      <c r="I74" s="26"/>
    </row>
    <row r="75" spans="1:9" ht="27" customHeight="1">
      <c r="A75" s="72" t="s">
        <v>35</v>
      </c>
      <c r="B75" s="74"/>
      <c r="C75" s="19" t="s">
        <v>13</v>
      </c>
      <c r="D75" s="19" t="s">
        <v>188</v>
      </c>
      <c r="E75" s="19" t="s">
        <v>46</v>
      </c>
      <c r="F75" s="41" t="s">
        <v>36</v>
      </c>
      <c r="G75" s="36">
        <f>G76</f>
        <v>1041</v>
      </c>
      <c r="H75" s="27"/>
      <c r="I75" s="26"/>
    </row>
    <row r="76" spans="1:9" ht="27" customHeight="1">
      <c r="A76" s="72" t="s">
        <v>37</v>
      </c>
      <c r="B76" s="74"/>
      <c r="C76" s="19" t="s">
        <v>13</v>
      </c>
      <c r="D76" s="19" t="s">
        <v>188</v>
      </c>
      <c r="E76" s="19" t="s">
        <v>46</v>
      </c>
      <c r="F76" s="41" t="s">
        <v>38</v>
      </c>
      <c r="G76" s="36">
        <f>'Прил.5'!H215+'Прил.5'!H899</f>
        <v>1041</v>
      </c>
      <c r="H76" s="27"/>
      <c r="I76" s="26"/>
    </row>
    <row r="77" spans="1:9" ht="12.75">
      <c r="A77" s="72" t="s">
        <v>47</v>
      </c>
      <c r="B77" s="74"/>
      <c r="C77" s="19" t="s">
        <v>13</v>
      </c>
      <c r="D77" s="19" t="s">
        <v>188</v>
      </c>
      <c r="E77" s="19" t="s">
        <v>46</v>
      </c>
      <c r="F77" s="41" t="s">
        <v>48</v>
      </c>
      <c r="G77" s="36">
        <f>G78</f>
        <v>141.5</v>
      </c>
      <c r="H77" s="27"/>
      <c r="I77" s="26"/>
    </row>
    <row r="78" spans="1:9" ht="12.75">
      <c r="A78" s="72" t="s">
        <v>51</v>
      </c>
      <c r="B78" s="74"/>
      <c r="C78" s="19" t="s">
        <v>13</v>
      </c>
      <c r="D78" s="19" t="s">
        <v>188</v>
      </c>
      <c r="E78" s="19" t="s">
        <v>46</v>
      </c>
      <c r="F78" s="41" t="s">
        <v>52</v>
      </c>
      <c r="G78" s="36">
        <f>'Прил.5'!H217</f>
        <v>141.5</v>
      </c>
      <c r="H78" s="27"/>
      <c r="I78" s="26"/>
    </row>
    <row r="79" spans="1:9" ht="69.75" customHeight="1">
      <c r="A79" s="72" t="s">
        <v>39</v>
      </c>
      <c r="B79" s="74"/>
      <c r="C79" s="19" t="s">
        <v>13</v>
      </c>
      <c r="D79" s="19" t="s">
        <v>188</v>
      </c>
      <c r="E79" s="19" t="s">
        <v>53</v>
      </c>
      <c r="F79" s="41"/>
      <c r="G79" s="36">
        <f>G80</f>
        <v>320</v>
      </c>
      <c r="H79" s="27"/>
      <c r="I79" s="26"/>
    </row>
    <row r="80" spans="1:9" ht="68.25" customHeight="1">
      <c r="A80" s="72" t="s">
        <v>22</v>
      </c>
      <c r="B80" s="74"/>
      <c r="C80" s="19" t="s">
        <v>13</v>
      </c>
      <c r="D80" s="19" t="s">
        <v>188</v>
      </c>
      <c r="E80" s="19" t="s">
        <v>53</v>
      </c>
      <c r="F80" s="41" t="s">
        <v>23</v>
      </c>
      <c r="G80" s="36">
        <f>G81</f>
        <v>320</v>
      </c>
      <c r="H80" s="27"/>
      <c r="I80" s="26"/>
    </row>
    <row r="81" spans="1:9" ht="27.75" customHeight="1">
      <c r="A81" s="72" t="s">
        <v>24</v>
      </c>
      <c r="B81" s="74"/>
      <c r="C81" s="19" t="s">
        <v>13</v>
      </c>
      <c r="D81" s="19" t="s">
        <v>188</v>
      </c>
      <c r="E81" s="19" t="s">
        <v>53</v>
      </c>
      <c r="F81" s="41" t="s">
        <v>25</v>
      </c>
      <c r="G81" s="36">
        <f>'Прил.5'!H903+'Прил.5'!H220</f>
        <v>320</v>
      </c>
      <c r="H81" s="27"/>
      <c r="I81" s="26"/>
    </row>
    <row r="82" spans="1:9" ht="12.75">
      <c r="A82" s="72" t="s">
        <v>54</v>
      </c>
      <c r="B82" s="74"/>
      <c r="C82" s="19" t="s">
        <v>13</v>
      </c>
      <c r="D82" s="19" t="s">
        <v>188</v>
      </c>
      <c r="E82" s="19" t="s">
        <v>55</v>
      </c>
      <c r="F82" s="41"/>
      <c r="G82" s="36">
        <f>G83</f>
        <v>38</v>
      </c>
      <c r="H82" s="27"/>
      <c r="I82" s="26"/>
    </row>
    <row r="83" spans="1:9" ht="68.25" customHeight="1">
      <c r="A83" s="72" t="s">
        <v>22</v>
      </c>
      <c r="B83" s="74"/>
      <c r="C83" s="19" t="s">
        <v>13</v>
      </c>
      <c r="D83" s="19" t="s">
        <v>188</v>
      </c>
      <c r="E83" s="19" t="s">
        <v>55</v>
      </c>
      <c r="F83" s="41" t="s">
        <v>23</v>
      </c>
      <c r="G83" s="36">
        <f>G84</f>
        <v>38</v>
      </c>
      <c r="H83" s="27"/>
      <c r="I83" s="26"/>
    </row>
    <row r="84" spans="1:9" ht="27" customHeight="1">
      <c r="A84" s="72" t="s">
        <v>24</v>
      </c>
      <c r="B84" s="74"/>
      <c r="C84" s="19" t="s">
        <v>13</v>
      </c>
      <c r="D84" s="19" t="s">
        <v>188</v>
      </c>
      <c r="E84" s="19" t="s">
        <v>55</v>
      </c>
      <c r="F84" s="41" t="s">
        <v>25</v>
      </c>
      <c r="G84" s="36">
        <f>'Прил.5'!H222+'Прил.5'!H906</f>
        <v>38</v>
      </c>
      <c r="H84" s="27"/>
      <c r="I84" s="26"/>
    </row>
    <row r="85" spans="1:9" ht="12.75">
      <c r="A85" s="69" t="s">
        <v>213</v>
      </c>
      <c r="B85" s="71"/>
      <c r="C85" s="17" t="s">
        <v>13</v>
      </c>
      <c r="D85" s="17" t="s">
        <v>214</v>
      </c>
      <c r="E85" s="17"/>
      <c r="F85" s="40"/>
      <c r="G85" s="34">
        <f>G86</f>
        <v>500</v>
      </c>
      <c r="H85" s="25"/>
      <c r="I85" s="26"/>
    </row>
    <row r="86" spans="1:9" ht="12.75">
      <c r="A86" s="72" t="s">
        <v>213</v>
      </c>
      <c r="B86" s="74"/>
      <c r="C86" s="19" t="s">
        <v>13</v>
      </c>
      <c r="D86" s="19" t="s">
        <v>214</v>
      </c>
      <c r="E86" s="19" t="s">
        <v>215</v>
      </c>
      <c r="F86" s="41"/>
      <c r="G86" s="36">
        <f>G87</f>
        <v>500</v>
      </c>
      <c r="H86" s="27"/>
      <c r="I86" s="26"/>
    </row>
    <row r="87" spans="1:9" ht="12.75">
      <c r="A87" s="72" t="s">
        <v>216</v>
      </c>
      <c r="B87" s="74"/>
      <c r="C87" s="19" t="s">
        <v>13</v>
      </c>
      <c r="D87" s="19" t="s">
        <v>214</v>
      </c>
      <c r="E87" s="19" t="s">
        <v>217</v>
      </c>
      <c r="F87" s="41"/>
      <c r="G87" s="36">
        <f>G88</f>
        <v>500</v>
      </c>
      <c r="H87" s="27"/>
      <c r="I87" s="26"/>
    </row>
    <row r="88" spans="1:9" ht="12.75">
      <c r="A88" s="72" t="s">
        <v>47</v>
      </c>
      <c r="B88" s="74"/>
      <c r="C88" s="19" t="s">
        <v>13</v>
      </c>
      <c r="D88" s="19" t="s">
        <v>214</v>
      </c>
      <c r="E88" s="19" t="s">
        <v>217</v>
      </c>
      <c r="F88" s="41" t="s">
        <v>48</v>
      </c>
      <c r="G88" s="36">
        <f>G89</f>
        <v>500</v>
      </c>
      <c r="H88" s="27"/>
      <c r="I88" s="26"/>
    </row>
    <row r="89" spans="1:9" ht="12.75">
      <c r="A89" s="72" t="s">
        <v>218</v>
      </c>
      <c r="B89" s="74"/>
      <c r="C89" s="19" t="s">
        <v>13</v>
      </c>
      <c r="D89" s="19" t="s">
        <v>214</v>
      </c>
      <c r="E89" s="19" t="s">
        <v>217</v>
      </c>
      <c r="F89" s="41" t="s">
        <v>219</v>
      </c>
      <c r="G89" s="36">
        <f>'Прил.5'!H228</f>
        <v>500</v>
      </c>
      <c r="H89" s="27"/>
      <c r="I89" s="26"/>
    </row>
    <row r="90" spans="1:9" ht="12.75">
      <c r="A90" s="69" t="s">
        <v>56</v>
      </c>
      <c r="B90" s="71"/>
      <c r="C90" s="17" t="s">
        <v>13</v>
      </c>
      <c r="D90" s="17" t="s">
        <v>57</v>
      </c>
      <c r="E90" s="17"/>
      <c r="F90" s="40"/>
      <c r="G90" s="38">
        <f>G91+G103+G108+G122+G127+G132+G148+G159+G173</f>
        <v>107822.4</v>
      </c>
      <c r="H90" s="25"/>
      <c r="I90" s="26"/>
    </row>
    <row r="91" spans="1:9" ht="66" customHeight="1">
      <c r="A91" s="72" t="s">
        <v>58</v>
      </c>
      <c r="B91" s="74"/>
      <c r="C91" s="19" t="s">
        <v>13</v>
      </c>
      <c r="D91" s="19" t="s">
        <v>57</v>
      </c>
      <c r="E91" s="19" t="s">
        <v>59</v>
      </c>
      <c r="F91" s="41"/>
      <c r="G91" s="36">
        <f>G92+G96</f>
        <v>191.2</v>
      </c>
      <c r="H91" s="27"/>
      <c r="I91" s="26"/>
    </row>
    <row r="92" spans="1:9" ht="30" customHeight="1">
      <c r="A92" s="72" t="s">
        <v>60</v>
      </c>
      <c r="B92" s="74"/>
      <c r="C92" s="19" t="s">
        <v>13</v>
      </c>
      <c r="D92" s="19" t="s">
        <v>57</v>
      </c>
      <c r="E92" s="19" t="s">
        <v>61</v>
      </c>
      <c r="F92" s="41"/>
      <c r="G92" s="36">
        <f>G93</f>
        <v>50</v>
      </c>
      <c r="H92" s="27"/>
      <c r="I92" s="26"/>
    </row>
    <row r="93" spans="1:9" ht="27" customHeight="1">
      <c r="A93" s="72" t="s">
        <v>62</v>
      </c>
      <c r="B93" s="74"/>
      <c r="C93" s="19" t="s">
        <v>13</v>
      </c>
      <c r="D93" s="19" t="s">
        <v>57</v>
      </c>
      <c r="E93" s="19" t="s">
        <v>63</v>
      </c>
      <c r="F93" s="41"/>
      <c r="G93" s="36">
        <f>G94</f>
        <v>50</v>
      </c>
      <c r="H93" s="27"/>
      <c r="I93" s="26"/>
    </row>
    <row r="94" spans="1:9" ht="27.75" customHeight="1">
      <c r="A94" s="72" t="s">
        <v>35</v>
      </c>
      <c r="B94" s="74"/>
      <c r="C94" s="19" t="s">
        <v>13</v>
      </c>
      <c r="D94" s="19" t="s">
        <v>57</v>
      </c>
      <c r="E94" s="19" t="s">
        <v>63</v>
      </c>
      <c r="F94" s="41" t="s">
        <v>36</v>
      </c>
      <c r="G94" s="36">
        <f>G95</f>
        <v>50</v>
      </c>
      <c r="H94" s="27"/>
      <c r="I94" s="26"/>
    </row>
    <row r="95" spans="1:9" ht="27" customHeight="1">
      <c r="A95" s="72" t="s">
        <v>37</v>
      </c>
      <c r="B95" s="74"/>
      <c r="C95" s="19" t="s">
        <v>13</v>
      </c>
      <c r="D95" s="19" t="s">
        <v>57</v>
      </c>
      <c r="E95" s="19" t="s">
        <v>63</v>
      </c>
      <c r="F95" s="41" t="s">
        <v>38</v>
      </c>
      <c r="G95" s="36">
        <f>'Прил.5'!H53</f>
        <v>50</v>
      </c>
      <c r="H95" s="27"/>
      <c r="I95" s="26"/>
    </row>
    <row r="96" spans="1:9" ht="30" customHeight="1">
      <c r="A96" s="72" t="s">
        <v>64</v>
      </c>
      <c r="B96" s="74"/>
      <c r="C96" s="19" t="s">
        <v>13</v>
      </c>
      <c r="D96" s="19" t="s">
        <v>57</v>
      </c>
      <c r="E96" s="19" t="s">
        <v>65</v>
      </c>
      <c r="F96" s="41"/>
      <c r="G96" s="36">
        <f>G97+G100</f>
        <v>141.2</v>
      </c>
      <c r="H96" s="27"/>
      <c r="I96" s="26"/>
    </row>
    <row r="97" spans="1:9" ht="52.5" customHeight="1">
      <c r="A97" s="72" t="s">
        <v>66</v>
      </c>
      <c r="B97" s="74"/>
      <c r="C97" s="19" t="s">
        <v>13</v>
      </c>
      <c r="D97" s="19" t="s">
        <v>57</v>
      </c>
      <c r="E97" s="19" t="s">
        <v>67</v>
      </c>
      <c r="F97" s="41"/>
      <c r="G97" s="36">
        <f>G98</f>
        <v>14</v>
      </c>
      <c r="H97" s="27"/>
      <c r="I97" s="26"/>
    </row>
    <row r="98" spans="1:9" ht="66.75" customHeight="1">
      <c r="A98" s="72" t="s">
        <v>22</v>
      </c>
      <c r="B98" s="74"/>
      <c r="C98" s="19" t="s">
        <v>13</v>
      </c>
      <c r="D98" s="19" t="s">
        <v>57</v>
      </c>
      <c r="E98" s="19" t="s">
        <v>67</v>
      </c>
      <c r="F98" s="41" t="s">
        <v>23</v>
      </c>
      <c r="G98" s="36">
        <f>G99</f>
        <v>14</v>
      </c>
      <c r="H98" s="27"/>
      <c r="I98" s="26"/>
    </row>
    <row r="99" spans="1:9" ht="26.25" customHeight="1">
      <c r="A99" s="72" t="s">
        <v>24</v>
      </c>
      <c r="B99" s="74"/>
      <c r="C99" s="19" t="s">
        <v>13</v>
      </c>
      <c r="D99" s="19" t="s">
        <v>57</v>
      </c>
      <c r="E99" s="19" t="s">
        <v>67</v>
      </c>
      <c r="F99" s="41" t="s">
        <v>25</v>
      </c>
      <c r="G99" s="36">
        <f>'Прил.5'!H57</f>
        <v>14</v>
      </c>
      <c r="H99" s="27"/>
      <c r="I99" s="26"/>
    </row>
    <row r="100" spans="1:9" ht="42" customHeight="1">
      <c r="A100" s="72" t="s">
        <v>68</v>
      </c>
      <c r="B100" s="74"/>
      <c r="C100" s="19" t="s">
        <v>13</v>
      </c>
      <c r="D100" s="19" t="s">
        <v>57</v>
      </c>
      <c r="E100" s="19" t="s">
        <v>69</v>
      </c>
      <c r="F100" s="41"/>
      <c r="G100" s="36">
        <f>G101</f>
        <v>127.2</v>
      </c>
      <c r="H100" s="27"/>
      <c r="I100" s="26"/>
    </row>
    <row r="101" spans="1:9" ht="28.5" customHeight="1">
      <c r="A101" s="72" t="s">
        <v>35</v>
      </c>
      <c r="B101" s="74"/>
      <c r="C101" s="19" t="s">
        <v>13</v>
      </c>
      <c r="D101" s="19" t="s">
        <v>57</v>
      </c>
      <c r="E101" s="19" t="s">
        <v>69</v>
      </c>
      <c r="F101" s="41" t="s">
        <v>36</v>
      </c>
      <c r="G101" s="36">
        <f>G102</f>
        <v>127.2</v>
      </c>
      <c r="H101" s="27"/>
      <c r="I101" s="26"/>
    </row>
    <row r="102" spans="1:9" ht="27" customHeight="1">
      <c r="A102" s="72" t="s">
        <v>37</v>
      </c>
      <c r="B102" s="74"/>
      <c r="C102" s="19" t="s">
        <v>13</v>
      </c>
      <c r="D102" s="19" t="s">
        <v>57</v>
      </c>
      <c r="E102" s="19" t="s">
        <v>69</v>
      </c>
      <c r="F102" s="41" t="s">
        <v>38</v>
      </c>
      <c r="G102" s="36">
        <f>'Прил.5'!H60</f>
        <v>127.2</v>
      </c>
      <c r="H102" s="27"/>
      <c r="I102" s="26"/>
    </row>
    <row r="103" spans="1:9" ht="39.75" customHeight="1">
      <c r="A103" s="72" t="s">
        <v>70</v>
      </c>
      <c r="B103" s="74"/>
      <c r="C103" s="19" t="s">
        <v>13</v>
      </c>
      <c r="D103" s="19" t="s">
        <v>57</v>
      </c>
      <c r="E103" s="19" t="s">
        <v>71</v>
      </c>
      <c r="F103" s="41"/>
      <c r="G103" s="36">
        <f>G104</f>
        <v>49</v>
      </c>
      <c r="H103" s="27"/>
      <c r="I103" s="26"/>
    </row>
    <row r="104" spans="1:9" ht="55.5" customHeight="1">
      <c r="A104" s="72" t="s">
        <v>72</v>
      </c>
      <c r="B104" s="74"/>
      <c r="C104" s="19" t="s">
        <v>13</v>
      </c>
      <c r="D104" s="19" t="s">
        <v>57</v>
      </c>
      <c r="E104" s="19" t="s">
        <v>73</v>
      </c>
      <c r="F104" s="41"/>
      <c r="G104" s="36">
        <f>G105</f>
        <v>49</v>
      </c>
      <c r="H104" s="27"/>
      <c r="I104" s="26"/>
    </row>
    <row r="105" spans="1:9" ht="27" customHeight="1">
      <c r="A105" s="72" t="s">
        <v>74</v>
      </c>
      <c r="B105" s="74"/>
      <c r="C105" s="19" t="s">
        <v>13</v>
      </c>
      <c r="D105" s="19" t="s">
        <v>57</v>
      </c>
      <c r="E105" s="19" t="s">
        <v>75</v>
      </c>
      <c r="F105" s="41"/>
      <c r="G105" s="36">
        <f>G106</f>
        <v>49</v>
      </c>
      <c r="H105" s="27"/>
      <c r="I105" s="26"/>
    </row>
    <row r="106" spans="1:9" ht="27.75" customHeight="1">
      <c r="A106" s="72" t="s">
        <v>35</v>
      </c>
      <c r="B106" s="74"/>
      <c r="C106" s="19" t="s">
        <v>13</v>
      </c>
      <c r="D106" s="19" t="s">
        <v>57</v>
      </c>
      <c r="E106" s="19" t="s">
        <v>75</v>
      </c>
      <c r="F106" s="41" t="s">
        <v>36</v>
      </c>
      <c r="G106" s="36">
        <f>G107</f>
        <v>49</v>
      </c>
      <c r="H106" s="27"/>
      <c r="I106" s="26"/>
    </row>
    <row r="107" spans="1:9" ht="27" customHeight="1">
      <c r="A107" s="72" t="s">
        <v>37</v>
      </c>
      <c r="B107" s="74"/>
      <c r="C107" s="19" t="s">
        <v>13</v>
      </c>
      <c r="D107" s="19" t="s">
        <v>57</v>
      </c>
      <c r="E107" s="19" t="s">
        <v>75</v>
      </c>
      <c r="F107" s="41" t="s">
        <v>38</v>
      </c>
      <c r="G107" s="36">
        <f>'Прил.5'!H65</f>
        <v>49</v>
      </c>
      <c r="H107" s="27"/>
      <c r="I107" s="26"/>
    </row>
    <row r="108" spans="1:9" ht="53.25" customHeight="1">
      <c r="A108" s="72" t="s">
        <v>76</v>
      </c>
      <c r="B108" s="74"/>
      <c r="C108" s="19" t="s">
        <v>13</v>
      </c>
      <c r="D108" s="19" t="s">
        <v>57</v>
      </c>
      <c r="E108" s="19" t="s">
        <v>77</v>
      </c>
      <c r="F108" s="41"/>
      <c r="G108" s="36">
        <f>G109+G113+G118</f>
        <v>87.9</v>
      </c>
      <c r="H108" s="27"/>
      <c r="I108" s="26"/>
    </row>
    <row r="109" spans="1:9" ht="40.5" customHeight="1">
      <c r="A109" s="72" t="s">
        <v>78</v>
      </c>
      <c r="B109" s="74"/>
      <c r="C109" s="19" t="s">
        <v>13</v>
      </c>
      <c r="D109" s="19" t="s">
        <v>57</v>
      </c>
      <c r="E109" s="19" t="s">
        <v>79</v>
      </c>
      <c r="F109" s="41"/>
      <c r="G109" s="36">
        <f>G110</f>
        <v>8</v>
      </c>
      <c r="H109" s="27"/>
      <c r="I109" s="26"/>
    </row>
    <row r="110" spans="1:9" ht="69" customHeight="1">
      <c r="A110" s="72" t="s">
        <v>80</v>
      </c>
      <c r="B110" s="74"/>
      <c r="C110" s="19" t="s">
        <v>13</v>
      </c>
      <c r="D110" s="19" t="s">
        <v>57</v>
      </c>
      <c r="E110" s="19" t="s">
        <v>81</v>
      </c>
      <c r="F110" s="41"/>
      <c r="G110" s="36">
        <f>G111</f>
        <v>8</v>
      </c>
      <c r="H110" s="27"/>
      <c r="I110" s="26"/>
    </row>
    <row r="111" spans="1:9" ht="27" customHeight="1">
      <c r="A111" s="72" t="s">
        <v>35</v>
      </c>
      <c r="B111" s="74"/>
      <c r="C111" s="19" t="s">
        <v>13</v>
      </c>
      <c r="D111" s="19" t="s">
        <v>57</v>
      </c>
      <c r="E111" s="19" t="s">
        <v>81</v>
      </c>
      <c r="F111" s="41" t="s">
        <v>36</v>
      </c>
      <c r="G111" s="36">
        <f>G112</f>
        <v>8</v>
      </c>
      <c r="H111" s="27"/>
      <c r="I111" s="26"/>
    </row>
    <row r="112" spans="1:9" ht="27.75" customHeight="1">
      <c r="A112" s="72" t="s">
        <v>37</v>
      </c>
      <c r="B112" s="74"/>
      <c r="C112" s="19" t="s">
        <v>13</v>
      </c>
      <c r="D112" s="19" t="s">
        <v>57</v>
      </c>
      <c r="E112" s="19" t="s">
        <v>81</v>
      </c>
      <c r="F112" s="41" t="s">
        <v>38</v>
      </c>
      <c r="G112" s="36">
        <f>'Прил.5'!H70</f>
        <v>8</v>
      </c>
      <c r="H112" s="27"/>
      <c r="I112" s="26"/>
    </row>
    <row r="113" spans="1:9" ht="39" customHeight="1">
      <c r="A113" s="72" t="s">
        <v>82</v>
      </c>
      <c r="B113" s="74"/>
      <c r="C113" s="19" t="s">
        <v>13</v>
      </c>
      <c r="D113" s="19" t="s">
        <v>57</v>
      </c>
      <c r="E113" s="19" t="s">
        <v>83</v>
      </c>
      <c r="F113" s="41"/>
      <c r="G113" s="36">
        <f>G114+G116</f>
        <v>59.9</v>
      </c>
      <c r="H113" s="27"/>
      <c r="I113" s="26"/>
    </row>
    <row r="114" spans="1:9" ht="68.25" customHeight="1">
      <c r="A114" s="72" t="s">
        <v>22</v>
      </c>
      <c r="B114" s="74"/>
      <c r="C114" s="19" t="s">
        <v>13</v>
      </c>
      <c r="D114" s="19" t="s">
        <v>57</v>
      </c>
      <c r="E114" s="19" t="s">
        <v>83</v>
      </c>
      <c r="F114" s="41" t="s">
        <v>23</v>
      </c>
      <c r="G114" s="36">
        <f>G115</f>
        <v>20</v>
      </c>
      <c r="H114" s="27"/>
      <c r="I114" s="26"/>
    </row>
    <row r="115" spans="1:9" ht="27.75" customHeight="1">
      <c r="A115" s="72" t="s">
        <v>24</v>
      </c>
      <c r="B115" s="74"/>
      <c r="C115" s="19" t="s">
        <v>13</v>
      </c>
      <c r="D115" s="19" t="s">
        <v>57</v>
      </c>
      <c r="E115" s="19" t="s">
        <v>83</v>
      </c>
      <c r="F115" s="41" t="s">
        <v>25</v>
      </c>
      <c r="G115" s="36">
        <f>'Прил.5'!H73</f>
        <v>20</v>
      </c>
      <c r="H115" s="27"/>
      <c r="I115" s="26"/>
    </row>
    <row r="116" spans="1:9" ht="27" customHeight="1">
      <c r="A116" s="72" t="s">
        <v>35</v>
      </c>
      <c r="B116" s="74"/>
      <c r="C116" s="19" t="s">
        <v>13</v>
      </c>
      <c r="D116" s="19" t="s">
        <v>57</v>
      </c>
      <c r="E116" s="19" t="s">
        <v>83</v>
      </c>
      <c r="F116" s="41" t="s">
        <v>36</v>
      </c>
      <c r="G116" s="36">
        <f>G117</f>
        <v>39.9</v>
      </c>
      <c r="H116" s="27"/>
      <c r="I116" s="26"/>
    </row>
    <row r="117" spans="1:9" ht="27" customHeight="1">
      <c r="A117" s="72" t="s">
        <v>37</v>
      </c>
      <c r="B117" s="74"/>
      <c r="C117" s="19" t="s">
        <v>13</v>
      </c>
      <c r="D117" s="19" t="s">
        <v>57</v>
      </c>
      <c r="E117" s="19" t="s">
        <v>83</v>
      </c>
      <c r="F117" s="41" t="s">
        <v>38</v>
      </c>
      <c r="G117" s="36">
        <f>'Прил.5'!H75</f>
        <v>39.9</v>
      </c>
      <c r="H117" s="27"/>
      <c r="I117" s="26"/>
    </row>
    <row r="118" spans="1:9" ht="39" customHeight="1">
      <c r="A118" s="72" t="s">
        <v>84</v>
      </c>
      <c r="B118" s="74"/>
      <c r="C118" s="19" t="s">
        <v>13</v>
      </c>
      <c r="D118" s="19" t="s">
        <v>57</v>
      </c>
      <c r="E118" s="19" t="s">
        <v>85</v>
      </c>
      <c r="F118" s="41"/>
      <c r="G118" s="36">
        <f>G119</f>
        <v>20</v>
      </c>
      <c r="H118" s="27"/>
      <c r="I118" s="26"/>
    </row>
    <row r="119" spans="1:9" ht="41.25" customHeight="1">
      <c r="A119" s="72" t="s">
        <v>86</v>
      </c>
      <c r="B119" s="74"/>
      <c r="C119" s="19" t="s">
        <v>13</v>
      </c>
      <c r="D119" s="19" t="s">
        <v>57</v>
      </c>
      <c r="E119" s="19" t="s">
        <v>87</v>
      </c>
      <c r="F119" s="41"/>
      <c r="G119" s="36">
        <f>G120</f>
        <v>20</v>
      </c>
      <c r="H119" s="27"/>
      <c r="I119" s="26"/>
    </row>
    <row r="120" spans="1:9" ht="28.5" customHeight="1">
      <c r="A120" s="72" t="s">
        <v>35</v>
      </c>
      <c r="B120" s="74"/>
      <c r="C120" s="19" t="s">
        <v>13</v>
      </c>
      <c r="D120" s="19" t="s">
        <v>57</v>
      </c>
      <c r="E120" s="19" t="s">
        <v>87</v>
      </c>
      <c r="F120" s="41" t="s">
        <v>36</v>
      </c>
      <c r="G120" s="36">
        <f>G121</f>
        <v>20</v>
      </c>
      <c r="H120" s="27"/>
      <c r="I120" s="26"/>
    </row>
    <row r="121" spans="1:9" ht="27.75" customHeight="1">
      <c r="A121" s="72" t="s">
        <v>37</v>
      </c>
      <c r="B121" s="74"/>
      <c r="C121" s="19" t="s">
        <v>13</v>
      </c>
      <c r="D121" s="19" t="s">
        <v>57</v>
      </c>
      <c r="E121" s="19" t="s">
        <v>87</v>
      </c>
      <c r="F121" s="41" t="s">
        <v>38</v>
      </c>
      <c r="G121" s="36">
        <f>'Прил.5'!H79</f>
        <v>20</v>
      </c>
      <c r="H121" s="27"/>
      <c r="I121" s="26"/>
    </row>
    <row r="122" spans="1:9" ht="40.5" customHeight="1">
      <c r="A122" s="72" t="s">
        <v>233</v>
      </c>
      <c r="B122" s="74"/>
      <c r="C122" s="19" t="s">
        <v>13</v>
      </c>
      <c r="D122" s="19" t="s">
        <v>57</v>
      </c>
      <c r="E122" s="19" t="s">
        <v>234</v>
      </c>
      <c r="F122" s="41"/>
      <c r="G122" s="36">
        <f>G123</f>
        <v>1464.5</v>
      </c>
      <c r="H122" s="27"/>
      <c r="I122" s="26"/>
    </row>
    <row r="123" spans="1:9" ht="39.75" customHeight="1">
      <c r="A123" s="72" t="s">
        <v>235</v>
      </c>
      <c r="B123" s="74"/>
      <c r="C123" s="19" t="s">
        <v>13</v>
      </c>
      <c r="D123" s="19" t="s">
        <v>57</v>
      </c>
      <c r="E123" s="19" t="s">
        <v>236</v>
      </c>
      <c r="F123" s="41"/>
      <c r="G123" s="36">
        <f>G124</f>
        <v>1464.5</v>
      </c>
      <c r="H123" s="27"/>
      <c r="I123" s="26"/>
    </row>
    <row r="124" spans="1:9" ht="12.75">
      <c r="A124" s="72" t="s">
        <v>237</v>
      </c>
      <c r="B124" s="74"/>
      <c r="C124" s="19" t="s">
        <v>13</v>
      </c>
      <c r="D124" s="19" t="s">
        <v>57</v>
      </c>
      <c r="E124" s="19" t="s">
        <v>238</v>
      </c>
      <c r="F124" s="41"/>
      <c r="G124" s="36">
        <f>G125</f>
        <v>1464.5</v>
      </c>
      <c r="H124" s="27"/>
      <c r="I124" s="26"/>
    </row>
    <row r="125" spans="1:9" ht="27" customHeight="1">
      <c r="A125" s="72" t="s">
        <v>35</v>
      </c>
      <c r="B125" s="74"/>
      <c r="C125" s="19" t="s">
        <v>13</v>
      </c>
      <c r="D125" s="19" t="s">
        <v>57</v>
      </c>
      <c r="E125" s="19" t="s">
        <v>238</v>
      </c>
      <c r="F125" s="41" t="s">
        <v>36</v>
      </c>
      <c r="G125" s="36">
        <f>G126</f>
        <v>1464.5</v>
      </c>
      <c r="H125" s="27"/>
      <c r="I125" s="26"/>
    </row>
    <row r="126" spans="1:9" ht="27" customHeight="1">
      <c r="A126" s="72" t="s">
        <v>37</v>
      </c>
      <c r="B126" s="74"/>
      <c r="C126" s="19" t="s">
        <v>13</v>
      </c>
      <c r="D126" s="19" t="s">
        <v>57</v>
      </c>
      <c r="E126" s="19" t="s">
        <v>238</v>
      </c>
      <c r="F126" s="41" t="s">
        <v>38</v>
      </c>
      <c r="G126" s="36">
        <f>'Прил.5'!H270</f>
        <v>1464.5</v>
      </c>
      <c r="H126" s="27"/>
      <c r="I126" s="26"/>
    </row>
    <row r="127" spans="1:9" ht="69" customHeight="1">
      <c r="A127" s="72" t="s">
        <v>28</v>
      </c>
      <c r="B127" s="74"/>
      <c r="C127" s="19" t="s">
        <v>13</v>
      </c>
      <c r="D127" s="19" t="s">
        <v>57</v>
      </c>
      <c r="E127" s="19" t="s">
        <v>88</v>
      </c>
      <c r="F127" s="41"/>
      <c r="G127" s="36">
        <f>G128</f>
        <v>223.4</v>
      </c>
      <c r="H127" s="27"/>
      <c r="I127" s="26"/>
    </row>
    <row r="128" spans="1:9" ht="53.25" customHeight="1">
      <c r="A128" s="72" t="s">
        <v>89</v>
      </c>
      <c r="B128" s="74"/>
      <c r="C128" s="19" t="s">
        <v>13</v>
      </c>
      <c r="D128" s="19" t="s">
        <v>57</v>
      </c>
      <c r="E128" s="19" t="s">
        <v>90</v>
      </c>
      <c r="F128" s="41"/>
      <c r="G128" s="36">
        <f>G129</f>
        <v>223.4</v>
      </c>
      <c r="H128" s="27"/>
      <c r="I128" s="26"/>
    </row>
    <row r="129" spans="1:9" ht="40.5" customHeight="1">
      <c r="A129" s="72" t="s">
        <v>91</v>
      </c>
      <c r="B129" s="74"/>
      <c r="C129" s="19" t="s">
        <v>13</v>
      </c>
      <c r="D129" s="19" t="s">
        <v>57</v>
      </c>
      <c r="E129" s="19" t="s">
        <v>92</v>
      </c>
      <c r="F129" s="41"/>
      <c r="G129" s="36">
        <f>G130</f>
        <v>223.4</v>
      </c>
      <c r="H129" s="27"/>
      <c r="I129" s="26"/>
    </row>
    <row r="130" spans="1:9" ht="27" customHeight="1">
      <c r="A130" s="72" t="s">
        <v>35</v>
      </c>
      <c r="B130" s="74"/>
      <c r="C130" s="19" t="s">
        <v>13</v>
      </c>
      <c r="D130" s="19" t="s">
        <v>57</v>
      </c>
      <c r="E130" s="19" t="s">
        <v>92</v>
      </c>
      <c r="F130" s="41" t="s">
        <v>36</v>
      </c>
      <c r="G130" s="36">
        <f>G131</f>
        <v>223.4</v>
      </c>
      <c r="H130" s="27"/>
      <c r="I130" s="26"/>
    </row>
    <row r="131" spans="1:9" ht="27" customHeight="1">
      <c r="A131" s="72" t="s">
        <v>37</v>
      </c>
      <c r="B131" s="74"/>
      <c r="C131" s="19" t="s">
        <v>13</v>
      </c>
      <c r="D131" s="19" t="s">
        <v>57</v>
      </c>
      <c r="E131" s="19" t="s">
        <v>92</v>
      </c>
      <c r="F131" s="41" t="s">
        <v>38</v>
      </c>
      <c r="G131" s="36">
        <f>'Прил.5'!H84</f>
        <v>223.4</v>
      </c>
      <c r="H131" s="27"/>
      <c r="I131" s="26"/>
    </row>
    <row r="132" spans="1:9" ht="27.75" customHeight="1">
      <c r="A132" s="72" t="s">
        <v>239</v>
      </c>
      <c r="B132" s="74"/>
      <c r="C132" s="19" t="s">
        <v>13</v>
      </c>
      <c r="D132" s="19" t="s">
        <v>57</v>
      </c>
      <c r="E132" s="19" t="s">
        <v>240</v>
      </c>
      <c r="F132" s="41"/>
      <c r="G132" s="36">
        <f>G133+G136+G141</f>
        <v>70561.7</v>
      </c>
      <c r="H132" s="27"/>
      <c r="I132" s="26"/>
    </row>
    <row r="133" spans="1:9" ht="69" customHeight="1">
      <c r="A133" s="72" t="s">
        <v>39</v>
      </c>
      <c r="B133" s="74"/>
      <c r="C133" s="19" t="s">
        <v>13</v>
      </c>
      <c r="D133" s="19" t="s">
        <v>57</v>
      </c>
      <c r="E133" s="19" t="s">
        <v>241</v>
      </c>
      <c r="F133" s="41"/>
      <c r="G133" s="36">
        <f>G134</f>
        <v>944.4</v>
      </c>
      <c r="H133" s="27"/>
      <c r="I133" s="26"/>
    </row>
    <row r="134" spans="1:9" ht="66" customHeight="1">
      <c r="A134" s="72" t="s">
        <v>22</v>
      </c>
      <c r="B134" s="74"/>
      <c r="C134" s="19" t="s">
        <v>13</v>
      </c>
      <c r="D134" s="19" t="s">
        <v>57</v>
      </c>
      <c r="E134" s="19" t="s">
        <v>241</v>
      </c>
      <c r="F134" s="41" t="s">
        <v>23</v>
      </c>
      <c r="G134" s="36">
        <f>G135</f>
        <v>944.4</v>
      </c>
      <c r="H134" s="27"/>
      <c r="I134" s="26"/>
    </row>
    <row r="135" spans="1:9" ht="12.75">
      <c r="A135" s="72" t="s">
        <v>223</v>
      </c>
      <c r="B135" s="74"/>
      <c r="C135" s="19" t="s">
        <v>13</v>
      </c>
      <c r="D135" s="19" t="s">
        <v>57</v>
      </c>
      <c r="E135" s="19" t="s">
        <v>241</v>
      </c>
      <c r="F135" s="41" t="s">
        <v>224</v>
      </c>
      <c r="G135" s="36">
        <f>'Прил.5'!H274</f>
        <v>944.4</v>
      </c>
      <c r="H135" s="27"/>
      <c r="I135" s="26"/>
    </row>
    <row r="136" spans="1:9" ht="12.75">
      <c r="A136" s="72" t="s">
        <v>54</v>
      </c>
      <c r="B136" s="74"/>
      <c r="C136" s="19" t="s">
        <v>13</v>
      </c>
      <c r="D136" s="19" t="s">
        <v>57</v>
      </c>
      <c r="E136" s="19" t="s">
        <v>242</v>
      </c>
      <c r="F136" s="41"/>
      <c r="G136" s="36">
        <f>G137+G139</f>
        <v>401.5</v>
      </c>
      <c r="H136" s="27"/>
      <c r="I136" s="26"/>
    </row>
    <row r="137" spans="1:9" ht="65.25" customHeight="1">
      <c r="A137" s="72" t="s">
        <v>22</v>
      </c>
      <c r="B137" s="74"/>
      <c r="C137" s="19" t="s">
        <v>13</v>
      </c>
      <c r="D137" s="19" t="s">
        <v>57</v>
      </c>
      <c r="E137" s="19" t="s">
        <v>242</v>
      </c>
      <c r="F137" s="41" t="s">
        <v>23</v>
      </c>
      <c r="G137" s="36">
        <f>G138</f>
        <v>51.5</v>
      </c>
      <c r="H137" s="27"/>
      <c r="I137" s="26"/>
    </row>
    <row r="138" spans="1:9" ht="12.75">
      <c r="A138" s="72" t="s">
        <v>223</v>
      </c>
      <c r="B138" s="74"/>
      <c r="C138" s="19" t="s">
        <v>13</v>
      </c>
      <c r="D138" s="19" t="s">
        <v>57</v>
      </c>
      <c r="E138" s="19" t="s">
        <v>242</v>
      </c>
      <c r="F138" s="41" t="s">
        <v>224</v>
      </c>
      <c r="G138" s="36">
        <f>'Прил.5'!H277</f>
        <v>51.5</v>
      </c>
      <c r="H138" s="27"/>
      <c r="I138" s="26"/>
    </row>
    <row r="139" spans="1:9" ht="12.75">
      <c r="A139" s="72" t="s">
        <v>183</v>
      </c>
      <c r="B139" s="74"/>
      <c r="C139" s="19" t="s">
        <v>13</v>
      </c>
      <c r="D139" s="19" t="s">
        <v>57</v>
      </c>
      <c r="E139" s="19" t="s">
        <v>242</v>
      </c>
      <c r="F139" s="41" t="s">
        <v>184</v>
      </c>
      <c r="G139" s="36">
        <f>G140</f>
        <v>350</v>
      </c>
      <c r="H139" s="27"/>
      <c r="I139" s="26"/>
    </row>
    <row r="140" spans="1:9" ht="26.25" customHeight="1">
      <c r="A140" s="72" t="s">
        <v>205</v>
      </c>
      <c r="B140" s="74"/>
      <c r="C140" s="19" t="s">
        <v>13</v>
      </c>
      <c r="D140" s="19" t="s">
        <v>57</v>
      </c>
      <c r="E140" s="19" t="s">
        <v>242</v>
      </c>
      <c r="F140" s="41" t="s">
        <v>206</v>
      </c>
      <c r="G140" s="36">
        <f>'Прил.5'!H279</f>
        <v>350</v>
      </c>
      <c r="H140" s="27"/>
      <c r="I140" s="26"/>
    </row>
    <row r="141" spans="1:9" ht="27.75" customHeight="1">
      <c r="A141" s="72" t="s">
        <v>243</v>
      </c>
      <c r="B141" s="74"/>
      <c r="C141" s="19" t="s">
        <v>13</v>
      </c>
      <c r="D141" s="19" t="s">
        <v>57</v>
      </c>
      <c r="E141" s="19" t="s">
        <v>244</v>
      </c>
      <c r="F141" s="41"/>
      <c r="G141" s="36">
        <f>G142+G144+G146</f>
        <v>69215.8</v>
      </c>
      <c r="H141" s="27"/>
      <c r="I141" s="26"/>
    </row>
    <row r="142" spans="1:9" ht="68.25" customHeight="1">
      <c r="A142" s="72" t="s">
        <v>22</v>
      </c>
      <c r="B142" s="74"/>
      <c r="C142" s="19" t="s">
        <v>13</v>
      </c>
      <c r="D142" s="19" t="s">
        <v>57</v>
      </c>
      <c r="E142" s="19" t="s">
        <v>244</v>
      </c>
      <c r="F142" s="41" t="s">
        <v>23</v>
      </c>
      <c r="G142" s="36">
        <f>G143</f>
        <v>44253.5</v>
      </c>
      <c r="H142" s="27"/>
      <c r="I142" s="26"/>
    </row>
    <row r="143" spans="1:9" ht="12.75">
      <c r="A143" s="72" t="s">
        <v>223</v>
      </c>
      <c r="B143" s="74"/>
      <c r="C143" s="19" t="s">
        <v>13</v>
      </c>
      <c r="D143" s="19" t="s">
        <v>57</v>
      </c>
      <c r="E143" s="19" t="s">
        <v>244</v>
      </c>
      <c r="F143" s="41" t="s">
        <v>224</v>
      </c>
      <c r="G143" s="36">
        <f>'Прил.5'!H282</f>
        <v>44253.5</v>
      </c>
      <c r="H143" s="27"/>
      <c r="I143" s="26"/>
    </row>
    <row r="144" spans="1:9" ht="27" customHeight="1">
      <c r="A144" s="72" t="s">
        <v>35</v>
      </c>
      <c r="B144" s="74"/>
      <c r="C144" s="19" t="s">
        <v>13</v>
      </c>
      <c r="D144" s="19" t="s">
        <v>57</v>
      </c>
      <c r="E144" s="19" t="s">
        <v>244</v>
      </c>
      <c r="F144" s="41" t="s">
        <v>36</v>
      </c>
      <c r="G144" s="36">
        <f>G145</f>
        <v>24401.3</v>
      </c>
      <c r="H144" s="27"/>
      <c r="I144" s="26"/>
    </row>
    <row r="145" spans="1:9" ht="27" customHeight="1">
      <c r="A145" s="72" t="s">
        <v>37</v>
      </c>
      <c r="B145" s="74"/>
      <c r="C145" s="19" t="s">
        <v>13</v>
      </c>
      <c r="D145" s="19" t="s">
        <v>57</v>
      </c>
      <c r="E145" s="19" t="s">
        <v>244</v>
      </c>
      <c r="F145" s="41" t="s">
        <v>38</v>
      </c>
      <c r="G145" s="36">
        <f>'Прил.5'!H284</f>
        <v>24401.3</v>
      </c>
      <c r="H145" s="27"/>
      <c r="I145" s="26"/>
    </row>
    <row r="146" spans="1:9" ht="12.75">
      <c r="A146" s="72" t="s">
        <v>47</v>
      </c>
      <c r="B146" s="74"/>
      <c r="C146" s="19" t="s">
        <v>13</v>
      </c>
      <c r="D146" s="19" t="s">
        <v>57</v>
      </c>
      <c r="E146" s="19" t="s">
        <v>244</v>
      </c>
      <c r="F146" s="41" t="s">
        <v>48</v>
      </c>
      <c r="G146" s="36">
        <f>G147</f>
        <v>561</v>
      </c>
      <c r="H146" s="27"/>
      <c r="I146" s="26"/>
    </row>
    <row r="147" spans="1:9" ht="12.75">
      <c r="A147" s="72" t="s">
        <v>51</v>
      </c>
      <c r="B147" s="74"/>
      <c r="C147" s="19" t="s">
        <v>13</v>
      </c>
      <c r="D147" s="19" t="s">
        <v>57</v>
      </c>
      <c r="E147" s="19" t="s">
        <v>244</v>
      </c>
      <c r="F147" s="41" t="s">
        <v>52</v>
      </c>
      <c r="G147" s="36">
        <f>'Прил.5'!H286</f>
        <v>561</v>
      </c>
      <c r="H147" s="27"/>
      <c r="I147" s="26"/>
    </row>
    <row r="148" spans="1:9" ht="42" customHeight="1">
      <c r="A148" s="72" t="s">
        <v>245</v>
      </c>
      <c r="B148" s="74"/>
      <c r="C148" s="19" t="s">
        <v>13</v>
      </c>
      <c r="D148" s="19" t="s">
        <v>57</v>
      </c>
      <c r="E148" s="19" t="s">
        <v>246</v>
      </c>
      <c r="F148" s="41"/>
      <c r="G148" s="36">
        <f>G149+G152+G155</f>
        <v>2169.4</v>
      </c>
      <c r="H148" s="27"/>
      <c r="I148" s="26"/>
    </row>
    <row r="149" spans="1:9" ht="30.75" customHeight="1">
      <c r="A149" s="72" t="s">
        <v>247</v>
      </c>
      <c r="B149" s="74"/>
      <c r="C149" s="19" t="s">
        <v>13</v>
      </c>
      <c r="D149" s="19" t="s">
        <v>57</v>
      </c>
      <c r="E149" s="19" t="s">
        <v>248</v>
      </c>
      <c r="F149" s="41"/>
      <c r="G149" s="36">
        <f>G150</f>
        <v>1942.4</v>
      </c>
      <c r="H149" s="27"/>
      <c r="I149" s="26"/>
    </row>
    <row r="150" spans="1:9" ht="28.5" customHeight="1">
      <c r="A150" s="72" t="s">
        <v>35</v>
      </c>
      <c r="B150" s="74"/>
      <c r="C150" s="19" t="s">
        <v>13</v>
      </c>
      <c r="D150" s="19" t="s">
        <v>57</v>
      </c>
      <c r="E150" s="19" t="s">
        <v>248</v>
      </c>
      <c r="F150" s="41" t="s">
        <v>36</v>
      </c>
      <c r="G150" s="36">
        <f>G151</f>
        <v>1942.4</v>
      </c>
      <c r="H150" s="27"/>
      <c r="I150" s="26"/>
    </row>
    <row r="151" spans="1:9" ht="27" customHeight="1">
      <c r="A151" s="72" t="s">
        <v>37</v>
      </c>
      <c r="B151" s="74"/>
      <c r="C151" s="19" t="s">
        <v>13</v>
      </c>
      <c r="D151" s="19" t="s">
        <v>57</v>
      </c>
      <c r="E151" s="19" t="s">
        <v>248</v>
      </c>
      <c r="F151" s="41" t="s">
        <v>38</v>
      </c>
      <c r="G151" s="36">
        <f>'Прил.5'!H290</f>
        <v>1942.4</v>
      </c>
      <c r="H151" s="27"/>
      <c r="I151" s="26"/>
    </row>
    <row r="152" spans="1:9" ht="45.75" customHeight="1">
      <c r="A152" s="72" t="s">
        <v>249</v>
      </c>
      <c r="B152" s="74"/>
      <c r="C152" s="19" t="s">
        <v>13</v>
      </c>
      <c r="D152" s="19" t="s">
        <v>57</v>
      </c>
      <c r="E152" s="19" t="s">
        <v>250</v>
      </c>
      <c r="F152" s="41"/>
      <c r="G152" s="36">
        <f>G153</f>
        <v>180</v>
      </c>
      <c r="H152" s="27"/>
      <c r="I152" s="26"/>
    </row>
    <row r="153" spans="1:9" ht="27" customHeight="1">
      <c r="A153" s="72" t="s">
        <v>35</v>
      </c>
      <c r="B153" s="74"/>
      <c r="C153" s="19" t="s">
        <v>13</v>
      </c>
      <c r="D153" s="19" t="s">
        <v>57</v>
      </c>
      <c r="E153" s="19" t="s">
        <v>250</v>
      </c>
      <c r="F153" s="41" t="s">
        <v>36</v>
      </c>
      <c r="G153" s="36">
        <f>G154</f>
        <v>180</v>
      </c>
      <c r="H153" s="27"/>
      <c r="I153" s="26"/>
    </row>
    <row r="154" spans="1:9" ht="27" customHeight="1">
      <c r="A154" s="72" t="s">
        <v>37</v>
      </c>
      <c r="B154" s="74"/>
      <c r="C154" s="19" t="s">
        <v>13</v>
      </c>
      <c r="D154" s="19" t="s">
        <v>57</v>
      </c>
      <c r="E154" s="19" t="s">
        <v>250</v>
      </c>
      <c r="F154" s="41" t="s">
        <v>38</v>
      </c>
      <c r="G154" s="36">
        <f>'Прил.5'!H754+'Прил.5'!H293</f>
        <v>180</v>
      </c>
      <c r="H154" s="27"/>
      <c r="I154" s="26"/>
    </row>
    <row r="155" spans="1:9" ht="28.5" customHeight="1">
      <c r="A155" s="72" t="s">
        <v>243</v>
      </c>
      <c r="B155" s="74"/>
      <c r="C155" s="19" t="s">
        <v>13</v>
      </c>
      <c r="D155" s="19" t="s">
        <v>57</v>
      </c>
      <c r="E155" s="19" t="s">
        <v>251</v>
      </c>
      <c r="F155" s="41"/>
      <c r="G155" s="36">
        <f>G156</f>
        <v>47</v>
      </c>
      <c r="H155" s="27"/>
      <c r="I155" s="26"/>
    </row>
    <row r="156" spans="1:9" ht="12.75">
      <c r="A156" s="72" t="s">
        <v>47</v>
      </c>
      <c r="B156" s="74"/>
      <c r="C156" s="19" t="s">
        <v>13</v>
      </c>
      <c r="D156" s="19" t="s">
        <v>57</v>
      </c>
      <c r="E156" s="19" t="s">
        <v>251</v>
      </c>
      <c r="F156" s="41" t="s">
        <v>48</v>
      </c>
      <c r="G156" s="36">
        <f>G157+G158</f>
        <v>47</v>
      </c>
      <c r="H156" s="27"/>
      <c r="I156" s="26"/>
    </row>
    <row r="157" spans="1:9" ht="12.75">
      <c r="A157" s="72" t="s">
        <v>49</v>
      </c>
      <c r="B157" s="74"/>
      <c r="C157" s="19" t="s">
        <v>13</v>
      </c>
      <c r="D157" s="19" t="s">
        <v>57</v>
      </c>
      <c r="E157" s="19" t="s">
        <v>251</v>
      </c>
      <c r="F157" s="41" t="s">
        <v>50</v>
      </c>
      <c r="G157" s="36">
        <f>'Прил.5'!H296</f>
        <v>10</v>
      </c>
      <c r="H157" s="27"/>
      <c r="I157" s="26"/>
    </row>
    <row r="158" spans="1:9" ht="12.75">
      <c r="A158" s="72" t="s">
        <v>51</v>
      </c>
      <c r="B158" s="74"/>
      <c r="C158" s="19" t="s">
        <v>13</v>
      </c>
      <c r="D158" s="19" t="s">
        <v>57</v>
      </c>
      <c r="E158" s="19" t="s">
        <v>251</v>
      </c>
      <c r="F158" s="41" t="s">
        <v>52</v>
      </c>
      <c r="G158" s="36">
        <f>'Прил.5'!H297</f>
        <v>37</v>
      </c>
      <c r="H158" s="27"/>
      <c r="I158" s="26"/>
    </row>
    <row r="159" spans="1:9" ht="12.75">
      <c r="A159" s="72" t="s">
        <v>220</v>
      </c>
      <c r="B159" s="74"/>
      <c r="C159" s="19" t="s">
        <v>13</v>
      </c>
      <c r="D159" s="19" t="s">
        <v>57</v>
      </c>
      <c r="E159" s="19" t="s">
        <v>221</v>
      </c>
      <c r="F159" s="41"/>
      <c r="G159" s="36">
        <f>G160+G163+G166</f>
        <v>31023</v>
      </c>
      <c r="H159" s="27"/>
      <c r="I159" s="26"/>
    </row>
    <row r="160" spans="1:9" ht="69" customHeight="1">
      <c r="A160" s="72" t="s">
        <v>39</v>
      </c>
      <c r="B160" s="74"/>
      <c r="C160" s="19" t="s">
        <v>13</v>
      </c>
      <c r="D160" s="19" t="s">
        <v>57</v>
      </c>
      <c r="E160" s="19" t="s">
        <v>222</v>
      </c>
      <c r="F160" s="41"/>
      <c r="G160" s="36">
        <f>G161</f>
        <v>1300</v>
      </c>
      <c r="H160" s="27"/>
      <c r="I160" s="26"/>
    </row>
    <row r="161" spans="1:9" ht="69" customHeight="1">
      <c r="A161" s="72" t="s">
        <v>22</v>
      </c>
      <c r="B161" s="74"/>
      <c r="C161" s="19" t="s">
        <v>13</v>
      </c>
      <c r="D161" s="19" t="s">
        <v>57</v>
      </c>
      <c r="E161" s="19" t="s">
        <v>222</v>
      </c>
      <c r="F161" s="41" t="s">
        <v>23</v>
      </c>
      <c r="G161" s="36">
        <f>G162</f>
        <v>1300</v>
      </c>
      <c r="H161" s="27"/>
      <c r="I161" s="26"/>
    </row>
    <row r="162" spans="1:9" ht="12.75">
      <c r="A162" s="72" t="s">
        <v>223</v>
      </c>
      <c r="B162" s="74"/>
      <c r="C162" s="19" t="s">
        <v>13</v>
      </c>
      <c r="D162" s="19" t="s">
        <v>57</v>
      </c>
      <c r="E162" s="19" t="s">
        <v>222</v>
      </c>
      <c r="F162" s="41" t="s">
        <v>224</v>
      </c>
      <c r="G162" s="36">
        <f>'Прил.5'!H233</f>
        <v>1300</v>
      </c>
      <c r="H162" s="27"/>
      <c r="I162" s="26"/>
    </row>
    <row r="163" spans="1:9" ht="12.75">
      <c r="A163" s="72" t="s">
        <v>54</v>
      </c>
      <c r="B163" s="74"/>
      <c r="C163" s="19" t="s">
        <v>13</v>
      </c>
      <c r="D163" s="19" t="s">
        <v>57</v>
      </c>
      <c r="E163" s="19" t="s">
        <v>225</v>
      </c>
      <c r="F163" s="41"/>
      <c r="G163" s="36">
        <f>G164</f>
        <v>50</v>
      </c>
      <c r="H163" s="27"/>
      <c r="I163" s="26"/>
    </row>
    <row r="164" spans="1:9" ht="69.75" customHeight="1">
      <c r="A164" s="72" t="s">
        <v>22</v>
      </c>
      <c r="B164" s="74"/>
      <c r="C164" s="19" t="s">
        <v>13</v>
      </c>
      <c r="D164" s="19" t="s">
        <v>57</v>
      </c>
      <c r="E164" s="19" t="s">
        <v>225</v>
      </c>
      <c r="F164" s="41" t="s">
        <v>23</v>
      </c>
      <c r="G164" s="36">
        <f>G165</f>
        <v>50</v>
      </c>
      <c r="H164" s="27"/>
      <c r="I164" s="26"/>
    </row>
    <row r="165" spans="1:9" ht="12.75">
      <c r="A165" s="72" t="s">
        <v>223</v>
      </c>
      <c r="B165" s="74"/>
      <c r="C165" s="19" t="s">
        <v>13</v>
      </c>
      <c r="D165" s="19" t="s">
        <v>57</v>
      </c>
      <c r="E165" s="19" t="s">
        <v>225</v>
      </c>
      <c r="F165" s="41" t="s">
        <v>224</v>
      </c>
      <c r="G165" s="36">
        <f>'Прил.5'!H236</f>
        <v>50</v>
      </c>
      <c r="H165" s="27"/>
      <c r="I165" s="26"/>
    </row>
    <row r="166" spans="1:9" ht="12.75">
      <c r="A166" s="72" t="s">
        <v>226</v>
      </c>
      <c r="B166" s="74"/>
      <c r="C166" s="19" t="s">
        <v>13</v>
      </c>
      <c r="D166" s="19" t="s">
        <v>57</v>
      </c>
      <c r="E166" s="19" t="s">
        <v>227</v>
      </c>
      <c r="F166" s="41"/>
      <c r="G166" s="36">
        <f>G167+G169+G171</f>
        <v>29673</v>
      </c>
      <c r="H166" s="27"/>
      <c r="I166" s="26"/>
    </row>
    <row r="167" spans="1:9" ht="69" customHeight="1">
      <c r="A167" s="72" t="s">
        <v>22</v>
      </c>
      <c r="B167" s="74"/>
      <c r="C167" s="19" t="s">
        <v>13</v>
      </c>
      <c r="D167" s="19" t="s">
        <v>57</v>
      </c>
      <c r="E167" s="19" t="s">
        <v>227</v>
      </c>
      <c r="F167" s="41" t="s">
        <v>23</v>
      </c>
      <c r="G167" s="36">
        <f>G168</f>
        <v>28188</v>
      </c>
      <c r="H167" s="27"/>
      <c r="I167" s="26"/>
    </row>
    <row r="168" spans="1:9" ht="12.75">
      <c r="A168" s="72" t="s">
        <v>223</v>
      </c>
      <c r="B168" s="74"/>
      <c r="C168" s="19" t="s">
        <v>13</v>
      </c>
      <c r="D168" s="19" t="s">
        <v>57</v>
      </c>
      <c r="E168" s="19" t="s">
        <v>227</v>
      </c>
      <c r="F168" s="41" t="s">
        <v>224</v>
      </c>
      <c r="G168" s="36">
        <f>'Прил.5'!H239</f>
        <v>28188</v>
      </c>
      <c r="H168" s="27"/>
      <c r="I168" s="26"/>
    </row>
    <row r="169" spans="1:9" ht="28.5" customHeight="1">
      <c r="A169" s="72" t="s">
        <v>35</v>
      </c>
      <c r="B169" s="74"/>
      <c r="C169" s="19" t="s">
        <v>13</v>
      </c>
      <c r="D169" s="19" t="s">
        <v>57</v>
      </c>
      <c r="E169" s="19" t="s">
        <v>227</v>
      </c>
      <c r="F169" s="41" t="s">
        <v>36</v>
      </c>
      <c r="G169" s="36">
        <f>G170</f>
        <v>1455</v>
      </c>
      <c r="H169" s="27"/>
      <c r="I169" s="26"/>
    </row>
    <row r="170" spans="1:9" ht="27" customHeight="1">
      <c r="A170" s="72" t="s">
        <v>37</v>
      </c>
      <c r="B170" s="74"/>
      <c r="C170" s="19" t="s">
        <v>13</v>
      </c>
      <c r="D170" s="19" t="s">
        <v>57</v>
      </c>
      <c r="E170" s="19" t="s">
        <v>227</v>
      </c>
      <c r="F170" s="41" t="s">
        <v>38</v>
      </c>
      <c r="G170" s="36">
        <f>'Прил.5'!H241</f>
        <v>1455</v>
      </c>
      <c r="H170" s="27"/>
      <c r="I170" s="26"/>
    </row>
    <row r="171" spans="1:9" ht="12.75">
      <c r="A171" s="72" t="s">
        <v>47</v>
      </c>
      <c r="B171" s="74"/>
      <c r="C171" s="19" t="s">
        <v>13</v>
      </c>
      <c r="D171" s="19" t="s">
        <v>57</v>
      </c>
      <c r="E171" s="19" t="s">
        <v>227</v>
      </c>
      <c r="F171" s="41" t="s">
        <v>48</v>
      </c>
      <c r="G171" s="36">
        <f>G172</f>
        <v>30</v>
      </c>
      <c r="H171" s="27"/>
      <c r="I171" s="26"/>
    </row>
    <row r="172" spans="1:9" ht="12.75">
      <c r="A172" s="72" t="s">
        <v>51</v>
      </c>
      <c r="B172" s="74"/>
      <c r="C172" s="19" t="s">
        <v>13</v>
      </c>
      <c r="D172" s="19" t="s">
        <v>57</v>
      </c>
      <c r="E172" s="19" t="s">
        <v>227</v>
      </c>
      <c r="F172" s="41" t="s">
        <v>52</v>
      </c>
      <c r="G172" s="36">
        <f>'Прил.5'!H243</f>
        <v>30</v>
      </c>
      <c r="H172" s="27"/>
      <c r="I172" s="26"/>
    </row>
    <row r="173" spans="1:9" ht="65.25" customHeight="1">
      <c r="A173" s="72" t="s">
        <v>28</v>
      </c>
      <c r="B173" s="74"/>
      <c r="C173" s="19" t="s">
        <v>13</v>
      </c>
      <c r="D173" s="19" t="s">
        <v>57</v>
      </c>
      <c r="E173" s="19" t="s">
        <v>29</v>
      </c>
      <c r="F173" s="41"/>
      <c r="G173" s="36">
        <f>G174+G180</f>
        <v>2052.3</v>
      </c>
      <c r="H173" s="27"/>
      <c r="I173" s="26"/>
    </row>
    <row r="174" spans="1:9" ht="44.25" customHeight="1">
      <c r="A174" s="72" t="s">
        <v>93</v>
      </c>
      <c r="B174" s="74"/>
      <c r="C174" s="19" t="s">
        <v>13</v>
      </c>
      <c r="D174" s="19" t="s">
        <v>57</v>
      </c>
      <c r="E174" s="19" t="s">
        <v>94</v>
      </c>
      <c r="F174" s="41"/>
      <c r="G174" s="36">
        <v>1578.6</v>
      </c>
      <c r="H174" s="27"/>
      <c r="I174" s="26"/>
    </row>
    <row r="175" spans="1:9" ht="43.5" customHeight="1">
      <c r="A175" s="72" t="s">
        <v>95</v>
      </c>
      <c r="B175" s="74"/>
      <c r="C175" s="19" t="s">
        <v>13</v>
      </c>
      <c r="D175" s="19" t="s">
        <v>57</v>
      </c>
      <c r="E175" s="19" t="s">
        <v>96</v>
      </c>
      <c r="F175" s="41"/>
      <c r="G175" s="36">
        <f>G176+G178</f>
        <v>1578.6</v>
      </c>
      <c r="H175" s="27"/>
      <c r="I175" s="26"/>
    </row>
    <row r="176" spans="1:9" ht="69.75" customHeight="1">
      <c r="A176" s="72" t="s">
        <v>22</v>
      </c>
      <c r="B176" s="74"/>
      <c r="C176" s="19" t="s">
        <v>13</v>
      </c>
      <c r="D176" s="19" t="s">
        <v>57</v>
      </c>
      <c r="E176" s="19" t="s">
        <v>96</v>
      </c>
      <c r="F176" s="41" t="s">
        <v>23</v>
      </c>
      <c r="G176" s="36">
        <f>G177</f>
        <v>1435.1</v>
      </c>
      <c r="H176" s="27"/>
      <c r="I176" s="26"/>
    </row>
    <row r="177" spans="1:9" ht="27" customHeight="1">
      <c r="A177" s="72" t="s">
        <v>24</v>
      </c>
      <c r="B177" s="74"/>
      <c r="C177" s="19" t="s">
        <v>13</v>
      </c>
      <c r="D177" s="19" t="s">
        <v>57</v>
      </c>
      <c r="E177" s="19" t="s">
        <v>96</v>
      </c>
      <c r="F177" s="41" t="s">
        <v>25</v>
      </c>
      <c r="G177" s="36">
        <f>'Прил.5'!H89</f>
        <v>1435.1</v>
      </c>
      <c r="H177" s="27"/>
      <c r="I177" s="26"/>
    </row>
    <row r="178" spans="1:9" ht="27" customHeight="1">
      <c r="A178" s="72" t="s">
        <v>35</v>
      </c>
      <c r="B178" s="74"/>
      <c r="C178" s="19" t="s">
        <v>13</v>
      </c>
      <c r="D178" s="19" t="s">
        <v>57</v>
      </c>
      <c r="E178" s="19" t="s">
        <v>96</v>
      </c>
      <c r="F178" s="41" t="s">
        <v>36</v>
      </c>
      <c r="G178" s="36">
        <f>G179</f>
        <v>143.5</v>
      </c>
      <c r="H178" s="27"/>
      <c r="I178" s="26"/>
    </row>
    <row r="179" spans="1:9" ht="27" customHeight="1">
      <c r="A179" s="72" t="s">
        <v>37</v>
      </c>
      <c r="B179" s="74"/>
      <c r="C179" s="19" t="s">
        <v>13</v>
      </c>
      <c r="D179" s="19" t="s">
        <v>57</v>
      </c>
      <c r="E179" s="19" t="s">
        <v>96</v>
      </c>
      <c r="F179" s="41" t="s">
        <v>38</v>
      </c>
      <c r="G179" s="36">
        <f>'Прил.5'!H91</f>
        <v>143.5</v>
      </c>
      <c r="H179" s="27"/>
      <c r="I179" s="26"/>
    </row>
    <row r="180" spans="1:9" ht="51.75" customHeight="1">
      <c r="A180" s="72" t="s">
        <v>97</v>
      </c>
      <c r="B180" s="74"/>
      <c r="C180" s="19" t="s">
        <v>13</v>
      </c>
      <c r="D180" s="19" t="s">
        <v>57</v>
      </c>
      <c r="E180" s="19" t="s">
        <v>98</v>
      </c>
      <c r="F180" s="41"/>
      <c r="G180" s="36">
        <f>G181</f>
        <v>473.70000000000005</v>
      </c>
      <c r="H180" s="27"/>
      <c r="I180" s="26"/>
    </row>
    <row r="181" spans="1:9" ht="162" customHeight="1">
      <c r="A181" s="72" t="s">
        <v>99</v>
      </c>
      <c r="B181" s="74"/>
      <c r="C181" s="19" t="s">
        <v>13</v>
      </c>
      <c r="D181" s="19" t="s">
        <v>57</v>
      </c>
      <c r="E181" s="19" t="s">
        <v>100</v>
      </c>
      <c r="F181" s="41"/>
      <c r="G181" s="36">
        <f>G182+G184</f>
        <v>473.70000000000005</v>
      </c>
      <c r="H181" s="27"/>
      <c r="I181" s="26"/>
    </row>
    <row r="182" spans="1:9" ht="69" customHeight="1">
      <c r="A182" s="72" t="s">
        <v>22</v>
      </c>
      <c r="B182" s="74"/>
      <c r="C182" s="19" t="s">
        <v>13</v>
      </c>
      <c r="D182" s="19" t="s">
        <v>57</v>
      </c>
      <c r="E182" s="19" t="s">
        <v>100</v>
      </c>
      <c r="F182" s="41" t="s">
        <v>23</v>
      </c>
      <c r="G182" s="36">
        <f>G183</f>
        <v>430.6</v>
      </c>
      <c r="H182" s="27"/>
      <c r="I182" s="26"/>
    </row>
    <row r="183" spans="1:9" ht="27.75" customHeight="1">
      <c r="A183" s="72" t="s">
        <v>24</v>
      </c>
      <c r="B183" s="74"/>
      <c r="C183" s="19" t="s">
        <v>13</v>
      </c>
      <c r="D183" s="19" t="s">
        <v>57</v>
      </c>
      <c r="E183" s="19" t="s">
        <v>100</v>
      </c>
      <c r="F183" s="41" t="s">
        <v>25</v>
      </c>
      <c r="G183" s="36">
        <f>'Прил.5'!H95</f>
        <v>430.6</v>
      </c>
      <c r="H183" s="27"/>
      <c r="I183" s="26"/>
    </row>
    <row r="184" spans="1:9" ht="27" customHeight="1">
      <c r="A184" s="72" t="s">
        <v>35</v>
      </c>
      <c r="B184" s="74"/>
      <c r="C184" s="19" t="s">
        <v>13</v>
      </c>
      <c r="D184" s="19" t="s">
        <v>57</v>
      </c>
      <c r="E184" s="19" t="s">
        <v>100</v>
      </c>
      <c r="F184" s="41" t="s">
        <v>36</v>
      </c>
      <c r="G184" s="36">
        <f>G185</f>
        <v>43.1</v>
      </c>
      <c r="H184" s="27"/>
      <c r="I184" s="26"/>
    </row>
    <row r="185" spans="1:9" ht="27" customHeight="1">
      <c r="A185" s="72" t="s">
        <v>37</v>
      </c>
      <c r="B185" s="74"/>
      <c r="C185" s="19" t="s">
        <v>13</v>
      </c>
      <c r="D185" s="19" t="s">
        <v>57</v>
      </c>
      <c r="E185" s="19" t="s">
        <v>100</v>
      </c>
      <c r="F185" s="41" t="s">
        <v>38</v>
      </c>
      <c r="G185" s="36">
        <f>'Прил.5'!H97</f>
        <v>43.1</v>
      </c>
      <c r="H185" s="27"/>
      <c r="I185" s="26"/>
    </row>
    <row r="186" spans="1:9" ht="12.75">
      <c r="A186" s="69" t="s">
        <v>101</v>
      </c>
      <c r="B186" s="71"/>
      <c r="C186" s="17" t="s">
        <v>15</v>
      </c>
      <c r="D186" s="13" t="s">
        <v>578</v>
      </c>
      <c r="E186" s="17"/>
      <c r="F186" s="40"/>
      <c r="G186" s="34">
        <f aca="true" t="shared" si="0" ref="G186:G191">G187</f>
        <v>577.9</v>
      </c>
      <c r="H186" s="25"/>
      <c r="I186" s="26"/>
    </row>
    <row r="187" spans="1:9" ht="12.75">
      <c r="A187" s="69" t="s">
        <v>102</v>
      </c>
      <c r="B187" s="71"/>
      <c r="C187" s="17" t="s">
        <v>15</v>
      </c>
      <c r="D187" s="17" t="s">
        <v>103</v>
      </c>
      <c r="E187" s="17"/>
      <c r="F187" s="40"/>
      <c r="G187" s="34">
        <f t="shared" si="0"/>
        <v>577.9</v>
      </c>
      <c r="H187" s="25"/>
      <c r="I187" s="26"/>
    </row>
    <row r="188" spans="1:9" ht="69.75" customHeight="1">
      <c r="A188" s="72" t="s">
        <v>28</v>
      </c>
      <c r="B188" s="74"/>
      <c r="C188" s="19" t="s">
        <v>15</v>
      </c>
      <c r="D188" s="19" t="s">
        <v>103</v>
      </c>
      <c r="E188" s="19" t="s">
        <v>29</v>
      </c>
      <c r="F188" s="41"/>
      <c r="G188" s="36">
        <f t="shared" si="0"/>
        <v>577.9</v>
      </c>
      <c r="H188" s="27"/>
      <c r="I188" s="26"/>
    </row>
    <row r="189" spans="1:9" ht="41.25" customHeight="1">
      <c r="A189" s="72" t="s">
        <v>104</v>
      </c>
      <c r="B189" s="74"/>
      <c r="C189" s="19" t="s">
        <v>15</v>
      </c>
      <c r="D189" s="19" t="s">
        <v>103</v>
      </c>
      <c r="E189" s="19" t="s">
        <v>105</v>
      </c>
      <c r="F189" s="41"/>
      <c r="G189" s="36">
        <f t="shared" si="0"/>
        <v>577.9</v>
      </c>
      <c r="H189" s="27"/>
      <c r="I189" s="26"/>
    </row>
    <row r="190" spans="1:9" ht="30" customHeight="1">
      <c r="A190" s="72" t="s">
        <v>106</v>
      </c>
      <c r="B190" s="74"/>
      <c r="C190" s="19" t="s">
        <v>15</v>
      </c>
      <c r="D190" s="19" t="s">
        <v>103</v>
      </c>
      <c r="E190" s="19" t="s">
        <v>107</v>
      </c>
      <c r="F190" s="41"/>
      <c r="G190" s="36">
        <f t="shared" si="0"/>
        <v>577.9</v>
      </c>
      <c r="H190" s="27"/>
      <c r="I190" s="26"/>
    </row>
    <row r="191" spans="1:9" ht="70.5" customHeight="1">
      <c r="A191" s="72" t="s">
        <v>22</v>
      </c>
      <c r="B191" s="74"/>
      <c r="C191" s="19" t="s">
        <v>15</v>
      </c>
      <c r="D191" s="19" t="s">
        <v>103</v>
      </c>
      <c r="E191" s="19" t="s">
        <v>107</v>
      </c>
      <c r="F191" s="41" t="s">
        <v>23</v>
      </c>
      <c r="G191" s="36">
        <f t="shared" si="0"/>
        <v>577.9</v>
      </c>
      <c r="H191" s="27"/>
      <c r="I191" s="26"/>
    </row>
    <row r="192" spans="1:9" ht="27" customHeight="1">
      <c r="A192" s="72" t="s">
        <v>24</v>
      </c>
      <c r="B192" s="74"/>
      <c r="C192" s="19" t="s">
        <v>15</v>
      </c>
      <c r="D192" s="19" t="s">
        <v>103</v>
      </c>
      <c r="E192" s="19" t="s">
        <v>107</v>
      </c>
      <c r="F192" s="41" t="s">
        <v>25</v>
      </c>
      <c r="G192" s="36">
        <f>'Прил.5'!H104</f>
        <v>577.9</v>
      </c>
      <c r="H192" s="27"/>
      <c r="I192" s="26"/>
    </row>
    <row r="193" spans="1:9" ht="30" customHeight="1">
      <c r="A193" s="69" t="s">
        <v>108</v>
      </c>
      <c r="B193" s="71"/>
      <c r="C193" s="17" t="s">
        <v>103</v>
      </c>
      <c r="D193" s="13" t="s">
        <v>578</v>
      </c>
      <c r="E193" s="17"/>
      <c r="F193" s="40"/>
      <c r="G193" s="34">
        <f>G194</f>
        <v>10100.7</v>
      </c>
      <c r="H193" s="25"/>
      <c r="I193" s="26"/>
    </row>
    <row r="194" spans="1:9" ht="45" customHeight="1">
      <c r="A194" s="69" t="s">
        <v>109</v>
      </c>
      <c r="B194" s="71"/>
      <c r="C194" s="17" t="s">
        <v>103</v>
      </c>
      <c r="D194" s="17" t="s">
        <v>110</v>
      </c>
      <c r="E194" s="17"/>
      <c r="F194" s="40"/>
      <c r="G194" s="34">
        <f>G195+G204</f>
        <v>10100.7</v>
      </c>
      <c r="H194" s="25"/>
      <c r="I194" s="26"/>
    </row>
    <row r="195" spans="1:9" ht="57" customHeight="1">
      <c r="A195" s="72" t="s">
        <v>111</v>
      </c>
      <c r="B195" s="74"/>
      <c r="C195" s="19" t="s">
        <v>103</v>
      </c>
      <c r="D195" s="19" t="s">
        <v>110</v>
      </c>
      <c r="E195" s="19" t="s">
        <v>112</v>
      </c>
      <c r="F195" s="41"/>
      <c r="G195" s="36">
        <f>G196+G200</f>
        <v>850</v>
      </c>
      <c r="H195" s="27"/>
      <c r="I195" s="26"/>
    </row>
    <row r="196" spans="1:9" ht="72" customHeight="1">
      <c r="A196" s="72" t="s">
        <v>113</v>
      </c>
      <c r="B196" s="74"/>
      <c r="C196" s="19" t="s">
        <v>103</v>
      </c>
      <c r="D196" s="19" t="s">
        <v>110</v>
      </c>
      <c r="E196" s="19" t="s">
        <v>114</v>
      </c>
      <c r="F196" s="41"/>
      <c r="G196" s="36">
        <f>G197</f>
        <v>550</v>
      </c>
      <c r="H196" s="27"/>
      <c r="I196" s="26"/>
    </row>
    <row r="197" spans="1:9" ht="42" customHeight="1">
      <c r="A197" s="72" t="s">
        <v>115</v>
      </c>
      <c r="B197" s="74"/>
      <c r="C197" s="19" t="s">
        <v>103</v>
      </c>
      <c r="D197" s="19" t="s">
        <v>110</v>
      </c>
      <c r="E197" s="19" t="s">
        <v>116</v>
      </c>
      <c r="F197" s="41"/>
      <c r="G197" s="36">
        <f>G198</f>
        <v>550</v>
      </c>
      <c r="H197" s="27"/>
      <c r="I197" s="26"/>
    </row>
    <row r="198" spans="1:9" ht="27" customHeight="1">
      <c r="A198" s="72" t="s">
        <v>35</v>
      </c>
      <c r="B198" s="74"/>
      <c r="C198" s="19" t="s">
        <v>103</v>
      </c>
      <c r="D198" s="19" t="s">
        <v>110</v>
      </c>
      <c r="E198" s="19" t="s">
        <v>116</v>
      </c>
      <c r="F198" s="41" t="s">
        <v>36</v>
      </c>
      <c r="G198" s="36">
        <f>G199</f>
        <v>550</v>
      </c>
      <c r="H198" s="27"/>
      <c r="I198" s="26"/>
    </row>
    <row r="199" spans="1:9" ht="27" customHeight="1">
      <c r="A199" s="72" t="s">
        <v>37</v>
      </c>
      <c r="B199" s="74"/>
      <c r="C199" s="19" t="s">
        <v>103</v>
      </c>
      <c r="D199" s="19" t="s">
        <v>110</v>
      </c>
      <c r="E199" s="19" t="s">
        <v>116</v>
      </c>
      <c r="F199" s="41" t="s">
        <v>38</v>
      </c>
      <c r="G199" s="36">
        <f>'Прил.5'!H111</f>
        <v>550</v>
      </c>
      <c r="H199" s="27"/>
      <c r="I199" s="26"/>
    </row>
    <row r="200" spans="1:9" ht="66.75" customHeight="1">
      <c r="A200" s="72" t="s">
        <v>117</v>
      </c>
      <c r="B200" s="74"/>
      <c r="C200" s="19" t="s">
        <v>103</v>
      </c>
      <c r="D200" s="19" t="s">
        <v>110</v>
      </c>
      <c r="E200" s="19" t="s">
        <v>118</v>
      </c>
      <c r="F200" s="41"/>
      <c r="G200" s="36">
        <f>G201</f>
        <v>300</v>
      </c>
      <c r="H200" s="27"/>
      <c r="I200" s="26"/>
    </row>
    <row r="201" spans="1:9" ht="42" customHeight="1">
      <c r="A201" s="72" t="s">
        <v>119</v>
      </c>
      <c r="B201" s="74"/>
      <c r="C201" s="19" t="s">
        <v>103</v>
      </c>
      <c r="D201" s="19" t="s">
        <v>110</v>
      </c>
      <c r="E201" s="19" t="s">
        <v>120</v>
      </c>
      <c r="F201" s="41"/>
      <c r="G201" s="36">
        <f>G202</f>
        <v>300</v>
      </c>
      <c r="H201" s="27"/>
      <c r="I201" s="26"/>
    </row>
    <row r="202" spans="1:9" ht="27" customHeight="1">
      <c r="A202" s="72" t="s">
        <v>35</v>
      </c>
      <c r="B202" s="74"/>
      <c r="C202" s="19" t="s">
        <v>103</v>
      </c>
      <c r="D202" s="19" t="s">
        <v>110</v>
      </c>
      <c r="E202" s="19" t="s">
        <v>120</v>
      </c>
      <c r="F202" s="41" t="s">
        <v>36</v>
      </c>
      <c r="G202" s="36">
        <f>G203</f>
        <v>300</v>
      </c>
      <c r="H202" s="27"/>
      <c r="I202" s="26"/>
    </row>
    <row r="203" spans="1:9" ht="27" customHeight="1">
      <c r="A203" s="72" t="s">
        <v>37</v>
      </c>
      <c r="B203" s="74"/>
      <c r="C203" s="19" t="s">
        <v>103</v>
      </c>
      <c r="D203" s="19" t="s">
        <v>110</v>
      </c>
      <c r="E203" s="19" t="s">
        <v>120</v>
      </c>
      <c r="F203" s="41" t="s">
        <v>38</v>
      </c>
      <c r="G203" s="36">
        <f>'Прил.5'!H114</f>
        <v>300</v>
      </c>
      <c r="H203" s="27"/>
      <c r="I203" s="26"/>
    </row>
    <row r="204" spans="1:9" ht="37.5" customHeight="1">
      <c r="A204" s="72" t="s">
        <v>121</v>
      </c>
      <c r="B204" s="74"/>
      <c r="C204" s="19" t="s">
        <v>103</v>
      </c>
      <c r="D204" s="19" t="s">
        <v>110</v>
      </c>
      <c r="E204" s="19" t="s">
        <v>122</v>
      </c>
      <c r="F204" s="41"/>
      <c r="G204" s="36">
        <f>G205+G208+G213</f>
        <v>9250.7</v>
      </c>
      <c r="H204" s="27"/>
      <c r="I204" s="26"/>
    </row>
    <row r="205" spans="1:9" ht="69" customHeight="1">
      <c r="A205" s="72" t="s">
        <v>39</v>
      </c>
      <c r="B205" s="74"/>
      <c r="C205" s="19" t="s">
        <v>103</v>
      </c>
      <c r="D205" s="19" t="s">
        <v>110</v>
      </c>
      <c r="E205" s="19" t="s">
        <v>123</v>
      </c>
      <c r="F205" s="41"/>
      <c r="G205" s="36">
        <f>G206</f>
        <v>200</v>
      </c>
      <c r="H205" s="27"/>
      <c r="I205" s="26"/>
    </row>
    <row r="206" spans="1:9" ht="69" customHeight="1">
      <c r="A206" s="72" t="s">
        <v>22</v>
      </c>
      <c r="B206" s="74"/>
      <c r="C206" s="19" t="s">
        <v>103</v>
      </c>
      <c r="D206" s="19" t="s">
        <v>110</v>
      </c>
      <c r="E206" s="19" t="s">
        <v>123</v>
      </c>
      <c r="F206" s="41" t="s">
        <v>23</v>
      </c>
      <c r="G206" s="36">
        <f>G207</f>
        <v>200</v>
      </c>
      <c r="H206" s="27"/>
      <c r="I206" s="26"/>
    </row>
    <row r="207" spans="1:9" ht="27" customHeight="1">
      <c r="A207" s="72" t="s">
        <v>24</v>
      </c>
      <c r="B207" s="74"/>
      <c r="C207" s="19" t="s">
        <v>103</v>
      </c>
      <c r="D207" s="19" t="s">
        <v>110</v>
      </c>
      <c r="E207" s="19" t="s">
        <v>123</v>
      </c>
      <c r="F207" s="41" t="s">
        <v>25</v>
      </c>
      <c r="G207" s="36">
        <f>'Прил.5'!H119</f>
        <v>200</v>
      </c>
      <c r="H207" s="27"/>
      <c r="I207" s="26"/>
    </row>
    <row r="208" spans="1:9" ht="32.25" customHeight="1">
      <c r="A208" s="72" t="s">
        <v>124</v>
      </c>
      <c r="B208" s="74"/>
      <c r="C208" s="19" t="s">
        <v>103</v>
      </c>
      <c r="D208" s="19" t="s">
        <v>110</v>
      </c>
      <c r="E208" s="19" t="s">
        <v>125</v>
      </c>
      <c r="F208" s="41"/>
      <c r="G208" s="36">
        <f>G209+G211</f>
        <v>8900.7</v>
      </c>
      <c r="H208" s="27"/>
      <c r="I208" s="26"/>
    </row>
    <row r="209" spans="1:9" ht="45" customHeight="1">
      <c r="A209" s="72" t="s">
        <v>22</v>
      </c>
      <c r="B209" s="74"/>
      <c r="C209" s="19" t="s">
        <v>103</v>
      </c>
      <c r="D209" s="19" t="s">
        <v>110</v>
      </c>
      <c r="E209" s="19" t="s">
        <v>125</v>
      </c>
      <c r="F209" s="41" t="s">
        <v>23</v>
      </c>
      <c r="G209" s="36">
        <f>G210</f>
        <v>8432.7</v>
      </c>
      <c r="H209" s="27"/>
      <c r="I209" s="26"/>
    </row>
    <row r="210" spans="1:9" ht="27.75" customHeight="1">
      <c r="A210" s="72" t="s">
        <v>24</v>
      </c>
      <c r="B210" s="74"/>
      <c r="C210" s="19" t="s">
        <v>103</v>
      </c>
      <c r="D210" s="19" t="s">
        <v>110</v>
      </c>
      <c r="E210" s="19" t="s">
        <v>125</v>
      </c>
      <c r="F210" s="41" t="s">
        <v>25</v>
      </c>
      <c r="G210" s="36">
        <f>'Прил.5'!H122</f>
        <v>8432.7</v>
      </c>
      <c r="H210" s="27"/>
      <c r="I210" s="26"/>
    </row>
    <row r="211" spans="1:9" ht="27" customHeight="1">
      <c r="A211" s="72" t="s">
        <v>35</v>
      </c>
      <c r="B211" s="74"/>
      <c r="C211" s="19" t="s">
        <v>103</v>
      </c>
      <c r="D211" s="19" t="s">
        <v>110</v>
      </c>
      <c r="E211" s="19" t="s">
        <v>125</v>
      </c>
      <c r="F211" s="41" t="s">
        <v>36</v>
      </c>
      <c r="G211" s="36">
        <f>G212</f>
        <v>468</v>
      </c>
      <c r="H211" s="27"/>
      <c r="I211" s="26"/>
    </row>
    <row r="212" spans="1:9" ht="27" customHeight="1">
      <c r="A212" s="72" t="s">
        <v>37</v>
      </c>
      <c r="B212" s="74"/>
      <c r="C212" s="19" t="s">
        <v>103</v>
      </c>
      <c r="D212" s="19" t="s">
        <v>110</v>
      </c>
      <c r="E212" s="19" t="s">
        <v>125</v>
      </c>
      <c r="F212" s="41" t="s">
        <v>38</v>
      </c>
      <c r="G212" s="36">
        <f>'Прил.5'!H124</f>
        <v>468</v>
      </c>
      <c r="H212" s="27"/>
      <c r="I212" s="26"/>
    </row>
    <row r="213" spans="1:9" ht="39.75" customHeight="1">
      <c r="A213" s="72" t="s">
        <v>126</v>
      </c>
      <c r="B213" s="74"/>
      <c r="C213" s="19" t="s">
        <v>103</v>
      </c>
      <c r="D213" s="19" t="s">
        <v>110</v>
      </c>
      <c r="E213" s="19" t="s">
        <v>127</v>
      </c>
      <c r="F213" s="41"/>
      <c r="G213" s="36">
        <f>G214</f>
        <v>150</v>
      </c>
      <c r="H213" s="27"/>
      <c r="I213" s="26"/>
    </row>
    <row r="214" spans="1:9" ht="27" customHeight="1">
      <c r="A214" s="72" t="s">
        <v>35</v>
      </c>
      <c r="B214" s="74"/>
      <c r="C214" s="19" t="s">
        <v>103</v>
      </c>
      <c r="D214" s="19" t="s">
        <v>110</v>
      </c>
      <c r="E214" s="19" t="s">
        <v>127</v>
      </c>
      <c r="F214" s="41" t="s">
        <v>36</v>
      </c>
      <c r="G214" s="36">
        <f>G215</f>
        <v>150</v>
      </c>
      <c r="H214" s="27"/>
      <c r="I214" s="26"/>
    </row>
    <row r="215" spans="1:9" ht="28.5" customHeight="1">
      <c r="A215" s="72" t="s">
        <v>37</v>
      </c>
      <c r="B215" s="74"/>
      <c r="C215" s="19" t="s">
        <v>103</v>
      </c>
      <c r="D215" s="19" t="s">
        <v>110</v>
      </c>
      <c r="E215" s="19" t="s">
        <v>127</v>
      </c>
      <c r="F215" s="41" t="s">
        <v>38</v>
      </c>
      <c r="G215" s="36">
        <f>'Прил.5'!H127</f>
        <v>150</v>
      </c>
      <c r="H215" s="27"/>
      <c r="I215" s="26"/>
    </row>
    <row r="216" spans="1:9" ht="12.75">
      <c r="A216" s="69" t="s">
        <v>128</v>
      </c>
      <c r="B216" s="71"/>
      <c r="C216" s="17" t="s">
        <v>27</v>
      </c>
      <c r="D216" s="13" t="s">
        <v>578</v>
      </c>
      <c r="E216" s="17"/>
      <c r="F216" s="40"/>
      <c r="G216" s="34">
        <f>G217+G227+G232+G247</f>
        <v>16583.6</v>
      </c>
      <c r="H216" s="25"/>
      <c r="I216" s="26"/>
    </row>
    <row r="217" spans="1:9" ht="12.75">
      <c r="A217" s="69" t="s">
        <v>462</v>
      </c>
      <c r="B217" s="71"/>
      <c r="C217" s="17" t="s">
        <v>27</v>
      </c>
      <c r="D217" s="17" t="s">
        <v>188</v>
      </c>
      <c r="E217" s="17"/>
      <c r="F217" s="40"/>
      <c r="G217" s="34">
        <f>G218+G223</f>
        <v>560.5</v>
      </c>
      <c r="H217" s="25"/>
      <c r="I217" s="26"/>
    </row>
    <row r="218" spans="1:9" ht="42.75" customHeight="1">
      <c r="A218" s="72" t="s">
        <v>463</v>
      </c>
      <c r="B218" s="74"/>
      <c r="C218" s="19" t="s">
        <v>27</v>
      </c>
      <c r="D218" s="19" t="s">
        <v>188</v>
      </c>
      <c r="E218" s="19" t="s">
        <v>464</v>
      </c>
      <c r="F218" s="41"/>
      <c r="G218" s="36">
        <f>G219</f>
        <v>53</v>
      </c>
      <c r="H218" s="27"/>
      <c r="I218" s="26"/>
    </row>
    <row r="219" spans="1:9" ht="27" customHeight="1">
      <c r="A219" s="72" t="s">
        <v>465</v>
      </c>
      <c r="B219" s="74"/>
      <c r="C219" s="19" t="s">
        <v>27</v>
      </c>
      <c r="D219" s="19" t="s">
        <v>188</v>
      </c>
      <c r="E219" s="19" t="s">
        <v>466</v>
      </c>
      <c r="F219" s="41"/>
      <c r="G219" s="36">
        <f>G220</f>
        <v>53</v>
      </c>
      <c r="H219" s="27"/>
      <c r="I219" s="26"/>
    </row>
    <row r="220" spans="1:9" ht="52.5" customHeight="1">
      <c r="A220" s="72" t="s">
        <v>467</v>
      </c>
      <c r="B220" s="74"/>
      <c r="C220" s="19" t="s">
        <v>27</v>
      </c>
      <c r="D220" s="19" t="s">
        <v>188</v>
      </c>
      <c r="E220" s="19" t="s">
        <v>468</v>
      </c>
      <c r="F220" s="41"/>
      <c r="G220" s="36">
        <f>G221</f>
        <v>53</v>
      </c>
      <c r="H220" s="27"/>
      <c r="I220" s="26"/>
    </row>
    <row r="221" spans="1:9" ht="28.5" customHeight="1">
      <c r="A221" s="72" t="s">
        <v>35</v>
      </c>
      <c r="B221" s="74"/>
      <c r="C221" s="19" t="s">
        <v>27</v>
      </c>
      <c r="D221" s="19" t="s">
        <v>188</v>
      </c>
      <c r="E221" s="19" t="s">
        <v>468</v>
      </c>
      <c r="F221" s="41" t="s">
        <v>36</v>
      </c>
      <c r="G221" s="36">
        <f>G222</f>
        <v>53</v>
      </c>
      <c r="H221" s="27"/>
      <c r="I221" s="26"/>
    </row>
    <row r="222" spans="1:9" ht="27" customHeight="1">
      <c r="A222" s="72" t="s">
        <v>37</v>
      </c>
      <c r="B222" s="74"/>
      <c r="C222" s="19" t="s">
        <v>27</v>
      </c>
      <c r="D222" s="19" t="s">
        <v>188</v>
      </c>
      <c r="E222" s="19" t="s">
        <v>468</v>
      </c>
      <c r="F222" s="41" t="s">
        <v>38</v>
      </c>
      <c r="G222" s="36">
        <f>'Прил.5'!H761</f>
        <v>53</v>
      </c>
      <c r="H222" s="27"/>
      <c r="I222" s="26"/>
    </row>
    <row r="223" spans="1:9" ht="12.75">
      <c r="A223" s="72" t="s">
        <v>469</v>
      </c>
      <c r="B223" s="74"/>
      <c r="C223" s="19" t="s">
        <v>27</v>
      </c>
      <c r="D223" s="19" t="s">
        <v>188</v>
      </c>
      <c r="E223" s="19" t="s">
        <v>470</v>
      </c>
      <c r="F223" s="41"/>
      <c r="G223" s="36">
        <f>G224</f>
        <v>507.5</v>
      </c>
      <c r="H223" s="27"/>
      <c r="I223" s="26"/>
    </row>
    <row r="224" spans="1:9" ht="12.75">
      <c r="A224" s="72" t="s">
        <v>471</v>
      </c>
      <c r="B224" s="74"/>
      <c r="C224" s="19" t="s">
        <v>27</v>
      </c>
      <c r="D224" s="19" t="s">
        <v>188</v>
      </c>
      <c r="E224" s="19" t="s">
        <v>472</v>
      </c>
      <c r="F224" s="41"/>
      <c r="G224" s="36">
        <f>G225</f>
        <v>507.5</v>
      </c>
      <c r="H224" s="27"/>
      <c r="I224" s="26"/>
    </row>
    <row r="225" spans="1:9" ht="28.5" customHeight="1">
      <c r="A225" s="72" t="s">
        <v>35</v>
      </c>
      <c r="B225" s="74"/>
      <c r="C225" s="19" t="s">
        <v>27</v>
      </c>
      <c r="D225" s="19" t="s">
        <v>188</v>
      </c>
      <c r="E225" s="19" t="s">
        <v>472</v>
      </c>
      <c r="F225" s="41" t="s">
        <v>36</v>
      </c>
      <c r="G225" s="36">
        <f>G226</f>
        <v>507.5</v>
      </c>
      <c r="H225" s="27"/>
      <c r="I225" s="26"/>
    </row>
    <row r="226" spans="1:9" ht="28.5" customHeight="1">
      <c r="A226" s="72" t="s">
        <v>37</v>
      </c>
      <c r="B226" s="74"/>
      <c r="C226" s="19" t="s">
        <v>27</v>
      </c>
      <c r="D226" s="19" t="s">
        <v>188</v>
      </c>
      <c r="E226" s="19" t="s">
        <v>472</v>
      </c>
      <c r="F226" s="41" t="s">
        <v>38</v>
      </c>
      <c r="G226" s="36">
        <f>'Прил.5'!H765</f>
        <v>507.5</v>
      </c>
      <c r="H226" s="27"/>
      <c r="I226" s="26"/>
    </row>
    <row r="227" spans="1:9" ht="12.75">
      <c r="A227" s="69" t="s">
        <v>129</v>
      </c>
      <c r="B227" s="71"/>
      <c r="C227" s="17" t="s">
        <v>27</v>
      </c>
      <c r="D227" s="17" t="s">
        <v>130</v>
      </c>
      <c r="E227" s="17"/>
      <c r="F227" s="40"/>
      <c r="G227" s="34">
        <f>G228</f>
        <v>4955</v>
      </c>
      <c r="H227" s="25"/>
      <c r="I227" s="26"/>
    </row>
    <row r="228" spans="1:9" ht="12.75">
      <c r="A228" s="72" t="s">
        <v>131</v>
      </c>
      <c r="B228" s="74"/>
      <c r="C228" s="19" t="s">
        <v>27</v>
      </c>
      <c r="D228" s="19" t="s">
        <v>130</v>
      </c>
      <c r="E228" s="19" t="s">
        <v>132</v>
      </c>
      <c r="F228" s="41"/>
      <c r="G228" s="36">
        <f>G229</f>
        <v>4955</v>
      </c>
      <c r="H228" s="27"/>
      <c r="I228" s="26"/>
    </row>
    <row r="229" spans="1:9" ht="27.75" customHeight="1">
      <c r="A229" s="72" t="s">
        <v>133</v>
      </c>
      <c r="B229" s="74"/>
      <c r="C229" s="19" t="s">
        <v>27</v>
      </c>
      <c r="D229" s="19" t="s">
        <v>130</v>
      </c>
      <c r="E229" s="19" t="s">
        <v>134</v>
      </c>
      <c r="F229" s="41"/>
      <c r="G229" s="36">
        <f>G230</f>
        <v>4955</v>
      </c>
      <c r="H229" s="27"/>
      <c r="I229" s="26"/>
    </row>
    <row r="230" spans="1:9" ht="28.5" customHeight="1">
      <c r="A230" s="72" t="s">
        <v>35</v>
      </c>
      <c r="B230" s="74"/>
      <c r="C230" s="19" t="s">
        <v>27</v>
      </c>
      <c r="D230" s="19" t="s">
        <v>130</v>
      </c>
      <c r="E230" s="19" t="s">
        <v>134</v>
      </c>
      <c r="F230" s="41" t="s">
        <v>36</v>
      </c>
      <c r="G230" s="36">
        <f>G231</f>
        <v>4955</v>
      </c>
      <c r="H230" s="27"/>
      <c r="I230" s="26"/>
    </row>
    <row r="231" spans="1:9" ht="28.5" customHeight="1">
      <c r="A231" s="72" t="s">
        <v>37</v>
      </c>
      <c r="B231" s="74"/>
      <c r="C231" s="19" t="s">
        <v>27</v>
      </c>
      <c r="D231" s="19" t="s">
        <v>130</v>
      </c>
      <c r="E231" s="19" t="s">
        <v>134</v>
      </c>
      <c r="F231" s="41" t="s">
        <v>38</v>
      </c>
      <c r="G231" s="36">
        <f>'Прил.5'!H133</f>
        <v>4955</v>
      </c>
      <c r="H231" s="27"/>
      <c r="I231" s="26"/>
    </row>
    <row r="232" spans="1:9" ht="12.75">
      <c r="A232" s="69" t="s">
        <v>473</v>
      </c>
      <c r="B232" s="71"/>
      <c r="C232" s="17" t="s">
        <v>27</v>
      </c>
      <c r="D232" s="17" t="s">
        <v>170</v>
      </c>
      <c r="E232" s="17"/>
      <c r="F232" s="40"/>
      <c r="G232" s="34">
        <f>G233+G238+G243</f>
        <v>7187</v>
      </c>
      <c r="H232" s="25"/>
      <c r="I232" s="26"/>
    </row>
    <row r="233" spans="1:9" ht="41.25" customHeight="1">
      <c r="A233" s="72" t="s">
        <v>474</v>
      </c>
      <c r="B233" s="74"/>
      <c r="C233" s="19" t="s">
        <v>27</v>
      </c>
      <c r="D233" s="19" t="s">
        <v>170</v>
      </c>
      <c r="E233" s="19" t="s">
        <v>475</v>
      </c>
      <c r="F233" s="41"/>
      <c r="G233" s="36">
        <f>G234</f>
        <v>500</v>
      </c>
      <c r="H233" s="27"/>
      <c r="I233" s="26"/>
    </row>
    <row r="234" spans="1:9" ht="28.5" customHeight="1">
      <c r="A234" s="72" t="s">
        <v>476</v>
      </c>
      <c r="B234" s="74"/>
      <c r="C234" s="19" t="s">
        <v>27</v>
      </c>
      <c r="D234" s="19" t="s">
        <v>170</v>
      </c>
      <c r="E234" s="19" t="s">
        <v>477</v>
      </c>
      <c r="F234" s="41"/>
      <c r="G234" s="36">
        <f>G235</f>
        <v>500</v>
      </c>
      <c r="H234" s="27"/>
      <c r="I234" s="26"/>
    </row>
    <row r="235" spans="1:9" ht="57" customHeight="1">
      <c r="A235" s="72" t="s">
        <v>478</v>
      </c>
      <c r="B235" s="74"/>
      <c r="C235" s="19" t="s">
        <v>27</v>
      </c>
      <c r="D235" s="19" t="s">
        <v>170</v>
      </c>
      <c r="E235" s="19" t="s">
        <v>479</v>
      </c>
      <c r="F235" s="41"/>
      <c r="G235" s="36">
        <f>G236</f>
        <v>500</v>
      </c>
      <c r="H235" s="27"/>
      <c r="I235" s="26"/>
    </row>
    <row r="236" spans="1:9" ht="27" customHeight="1">
      <c r="A236" s="72" t="s">
        <v>35</v>
      </c>
      <c r="B236" s="74"/>
      <c r="C236" s="19" t="s">
        <v>27</v>
      </c>
      <c r="D236" s="19" t="s">
        <v>170</v>
      </c>
      <c r="E236" s="19" t="s">
        <v>479</v>
      </c>
      <c r="F236" s="41" t="s">
        <v>36</v>
      </c>
      <c r="G236" s="36">
        <f>G237</f>
        <v>500</v>
      </c>
      <c r="H236" s="27"/>
      <c r="I236" s="26"/>
    </row>
    <row r="237" spans="1:9" ht="28.5" customHeight="1">
      <c r="A237" s="72" t="s">
        <v>37</v>
      </c>
      <c r="B237" s="74"/>
      <c r="C237" s="19" t="s">
        <v>27</v>
      </c>
      <c r="D237" s="19" t="s">
        <v>170</v>
      </c>
      <c r="E237" s="19" t="s">
        <v>479</v>
      </c>
      <c r="F237" s="41" t="s">
        <v>38</v>
      </c>
      <c r="G237" s="36">
        <f>'Прил.5'!H771</f>
        <v>500</v>
      </c>
      <c r="H237" s="27"/>
      <c r="I237" s="26"/>
    </row>
    <row r="238" spans="1:9" ht="54.75" customHeight="1">
      <c r="A238" s="72" t="s">
        <v>480</v>
      </c>
      <c r="B238" s="74"/>
      <c r="C238" s="19" t="s">
        <v>27</v>
      </c>
      <c r="D238" s="19" t="s">
        <v>170</v>
      </c>
      <c r="E238" s="19" t="s">
        <v>481</v>
      </c>
      <c r="F238" s="41"/>
      <c r="G238" s="36">
        <f>G239</f>
        <v>4757.6</v>
      </c>
      <c r="H238" s="27"/>
      <c r="I238" s="26"/>
    </row>
    <row r="239" spans="1:9" ht="29.25" customHeight="1">
      <c r="A239" s="72" t="s">
        <v>482</v>
      </c>
      <c r="B239" s="74"/>
      <c r="C239" s="19" t="s">
        <v>27</v>
      </c>
      <c r="D239" s="19" t="s">
        <v>170</v>
      </c>
      <c r="E239" s="19" t="s">
        <v>483</v>
      </c>
      <c r="F239" s="41"/>
      <c r="G239" s="36">
        <f>G240</f>
        <v>4757.6</v>
      </c>
      <c r="H239" s="27"/>
      <c r="I239" s="26"/>
    </row>
    <row r="240" spans="1:9" ht="39.75" customHeight="1">
      <c r="A240" s="72" t="s">
        <v>484</v>
      </c>
      <c r="B240" s="74"/>
      <c r="C240" s="19" t="s">
        <v>27</v>
      </c>
      <c r="D240" s="19" t="s">
        <v>170</v>
      </c>
      <c r="E240" s="19" t="s">
        <v>485</v>
      </c>
      <c r="F240" s="41"/>
      <c r="G240" s="36">
        <f>G241</f>
        <v>4757.6</v>
      </c>
      <c r="H240" s="27"/>
      <c r="I240" s="26"/>
    </row>
    <row r="241" spans="1:9" ht="27.75" customHeight="1">
      <c r="A241" s="72" t="s">
        <v>35</v>
      </c>
      <c r="B241" s="74"/>
      <c r="C241" s="19" t="s">
        <v>27</v>
      </c>
      <c r="D241" s="19" t="s">
        <v>170</v>
      </c>
      <c r="E241" s="19" t="s">
        <v>485</v>
      </c>
      <c r="F241" s="41" t="s">
        <v>36</v>
      </c>
      <c r="G241" s="36">
        <f>G242</f>
        <v>4757.6</v>
      </c>
      <c r="H241" s="27"/>
      <c r="I241" s="26"/>
    </row>
    <row r="242" spans="1:9" ht="27" customHeight="1">
      <c r="A242" s="72" t="s">
        <v>37</v>
      </c>
      <c r="B242" s="74"/>
      <c r="C242" s="19" t="s">
        <v>27</v>
      </c>
      <c r="D242" s="19" t="s">
        <v>170</v>
      </c>
      <c r="E242" s="19" t="s">
        <v>485</v>
      </c>
      <c r="F242" s="41" t="s">
        <v>38</v>
      </c>
      <c r="G242" s="36">
        <f>'Прил.5'!H776</f>
        <v>4757.6</v>
      </c>
      <c r="H242" s="27"/>
      <c r="I242" s="26"/>
    </row>
    <row r="243" spans="1:9" ht="12.75">
      <c r="A243" s="72" t="s">
        <v>486</v>
      </c>
      <c r="B243" s="74"/>
      <c r="C243" s="19" t="s">
        <v>27</v>
      </c>
      <c r="D243" s="19" t="s">
        <v>170</v>
      </c>
      <c r="E243" s="19" t="s">
        <v>487</v>
      </c>
      <c r="F243" s="41"/>
      <c r="G243" s="36">
        <f>G244</f>
        <v>1929.4</v>
      </c>
      <c r="H243" s="27"/>
      <c r="I243" s="26"/>
    </row>
    <row r="244" spans="1:9" ht="30" customHeight="1">
      <c r="A244" s="72" t="s">
        <v>488</v>
      </c>
      <c r="B244" s="74"/>
      <c r="C244" s="19" t="s">
        <v>27</v>
      </c>
      <c r="D244" s="19" t="s">
        <v>170</v>
      </c>
      <c r="E244" s="19" t="s">
        <v>489</v>
      </c>
      <c r="F244" s="41"/>
      <c r="G244" s="36">
        <f>G245</f>
        <v>1929.4</v>
      </c>
      <c r="H244" s="27"/>
      <c r="I244" s="26"/>
    </row>
    <row r="245" spans="1:9" ht="27.75" customHeight="1">
      <c r="A245" s="72" t="s">
        <v>35</v>
      </c>
      <c r="B245" s="74"/>
      <c r="C245" s="19" t="s">
        <v>27</v>
      </c>
      <c r="D245" s="19" t="s">
        <v>170</v>
      </c>
      <c r="E245" s="19" t="s">
        <v>489</v>
      </c>
      <c r="F245" s="41" t="s">
        <v>36</v>
      </c>
      <c r="G245" s="36">
        <f>G246</f>
        <v>1929.4</v>
      </c>
      <c r="H245" s="27"/>
      <c r="I245" s="26"/>
    </row>
    <row r="246" spans="1:9" ht="27.75" customHeight="1">
      <c r="A246" s="72" t="s">
        <v>37</v>
      </c>
      <c r="B246" s="74"/>
      <c r="C246" s="19" t="s">
        <v>27</v>
      </c>
      <c r="D246" s="19" t="s">
        <v>170</v>
      </c>
      <c r="E246" s="19" t="s">
        <v>489</v>
      </c>
      <c r="F246" s="41" t="s">
        <v>38</v>
      </c>
      <c r="G246" s="36">
        <f>'Прил.5'!H780</f>
        <v>1929.4</v>
      </c>
      <c r="H246" s="27"/>
      <c r="I246" s="26"/>
    </row>
    <row r="247" spans="1:9" ht="12.75">
      <c r="A247" s="69" t="s">
        <v>135</v>
      </c>
      <c r="B247" s="71"/>
      <c r="C247" s="17" t="s">
        <v>27</v>
      </c>
      <c r="D247" s="17" t="s">
        <v>136</v>
      </c>
      <c r="E247" s="17"/>
      <c r="F247" s="40"/>
      <c r="G247" s="34">
        <f>G248+G259+G264</f>
        <v>3881.1</v>
      </c>
      <c r="H247" s="25"/>
      <c r="I247" s="26"/>
    </row>
    <row r="248" spans="1:9" ht="41.25" customHeight="1">
      <c r="A248" s="72" t="s">
        <v>137</v>
      </c>
      <c r="B248" s="74"/>
      <c r="C248" s="19" t="s">
        <v>27</v>
      </c>
      <c r="D248" s="19" t="s">
        <v>136</v>
      </c>
      <c r="E248" s="19" t="s">
        <v>138</v>
      </c>
      <c r="F248" s="41"/>
      <c r="G248" s="36">
        <f>G249</f>
        <v>800</v>
      </c>
      <c r="H248" s="27"/>
      <c r="I248" s="26"/>
    </row>
    <row r="249" spans="1:9" ht="40.5" customHeight="1">
      <c r="A249" s="72" t="s">
        <v>139</v>
      </c>
      <c r="B249" s="74"/>
      <c r="C249" s="19" t="s">
        <v>27</v>
      </c>
      <c r="D249" s="19" t="s">
        <v>136</v>
      </c>
      <c r="E249" s="19" t="s">
        <v>140</v>
      </c>
      <c r="F249" s="41"/>
      <c r="G249" s="36">
        <f>G250+G253+G256</f>
        <v>800</v>
      </c>
      <c r="H249" s="27"/>
      <c r="I249" s="26"/>
    </row>
    <row r="250" spans="1:9" ht="42" customHeight="1">
      <c r="A250" s="72" t="s">
        <v>141</v>
      </c>
      <c r="B250" s="74"/>
      <c r="C250" s="19" t="s">
        <v>27</v>
      </c>
      <c r="D250" s="19" t="s">
        <v>136</v>
      </c>
      <c r="E250" s="19" t="s">
        <v>142</v>
      </c>
      <c r="F250" s="41"/>
      <c r="G250" s="36">
        <f>G251</f>
        <v>651</v>
      </c>
      <c r="H250" s="27"/>
      <c r="I250" s="26"/>
    </row>
    <row r="251" spans="1:9" ht="12.75">
      <c r="A251" s="72" t="s">
        <v>47</v>
      </c>
      <c r="B251" s="74"/>
      <c r="C251" s="19" t="s">
        <v>27</v>
      </c>
      <c r="D251" s="19" t="s">
        <v>136</v>
      </c>
      <c r="E251" s="19" t="s">
        <v>142</v>
      </c>
      <c r="F251" s="41" t="s">
        <v>48</v>
      </c>
      <c r="G251" s="36">
        <f>G252</f>
        <v>651</v>
      </c>
      <c r="H251" s="27"/>
      <c r="I251" s="26"/>
    </row>
    <row r="252" spans="1:9" ht="56.25" customHeight="1">
      <c r="A252" s="72" t="s">
        <v>143</v>
      </c>
      <c r="B252" s="74"/>
      <c r="C252" s="19" t="s">
        <v>27</v>
      </c>
      <c r="D252" s="19" t="s">
        <v>136</v>
      </c>
      <c r="E252" s="19" t="s">
        <v>142</v>
      </c>
      <c r="F252" s="41" t="s">
        <v>144</v>
      </c>
      <c r="G252" s="36">
        <f>'Прил.5'!H139</f>
        <v>651</v>
      </c>
      <c r="H252" s="27"/>
      <c r="I252" s="26"/>
    </row>
    <row r="253" spans="1:9" ht="27.75" customHeight="1">
      <c r="A253" s="72" t="s">
        <v>145</v>
      </c>
      <c r="B253" s="74"/>
      <c r="C253" s="19" t="s">
        <v>27</v>
      </c>
      <c r="D253" s="19" t="s">
        <v>136</v>
      </c>
      <c r="E253" s="19" t="s">
        <v>146</v>
      </c>
      <c r="F253" s="41"/>
      <c r="G253" s="36">
        <f>G254</f>
        <v>100</v>
      </c>
      <c r="H253" s="27"/>
      <c r="I253" s="26"/>
    </row>
    <row r="254" spans="1:9" ht="12.75">
      <c r="A254" s="72" t="s">
        <v>47</v>
      </c>
      <c r="B254" s="74"/>
      <c r="C254" s="19" t="s">
        <v>27</v>
      </c>
      <c r="D254" s="19" t="s">
        <v>136</v>
      </c>
      <c r="E254" s="19" t="s">
        <v>146</v>
      </c>
      <c r="F254" s="41" t="s">
        <v>48</v>
      </c>
      <c r="G254" s="36">
        <f>G255</f>
        <v>100</v>
      </c>
      <c r="H254" s="27"/>
      <c r="I254" s="26"/>
    </row>
    <row r="255" spans="1:9" ht="54.75" customHeight="1">
      <c r="A255" s="72" t="s">
        <v>143</v>
      </c>
      <c r="B255" s="74"/>
      <c r="C255" s="19" t="s">
        <v>27</v>
      </c>
      <c r="D255" s="19" t="s">
        <v>136</v>
      </c>
      <c r="E255" s="19" t="s">
        <v>146</v>
      </c>
      <c r="F255" s="41" t="s">
        <v>144</v>
      </c>
      <c r="G255" s="36">
        <f>'Прил.5'!H142</f>
        <v>100</v>
      </c>
      <c r="H255" s="27"/>
      <c r="I255" s="26"/>
    </row>
    <row r="256" spans="1:9" ht="56.25" customHeight="1">
      <c r="A256" s="72" t="s">
        <v>147</v>
      </c>
      <c r="B256" s="74"/>
      <c r="C256" s="19" t="s">
        <v>27</v>
      </c>
      <c r="D256" s="19" t="s">
        <v>136</v>
      </c>
      <c r="E256" s="19" t="s">
        <v>148</v>
      </c>
      <c r="F256" s="41"/>
      <c r="G256" s="36">
        <f>G257</f>
        <v>49</v>
      </c>
      <c r="H256" s="27"/>
      <c r="I256" s="26"/>
    </row>
    <row r="257" spans="1:9" ht="12.75">
      <c r="A257" s="72" t="s">
        <v>47</v>
      </c>
      <c r="B257" s="74"/>
      <c r="C257" s="19" t="s">
        <v>27</v>
      </c>
      <c r="D257" s="19" t="s">
        <v>136</v>
      </c>
      <c r="E257" s="19" t="s">
        <v>148</v>
      </c>
      <c r="F257" s="41" t="s">
        <v>48</v>
      </c>
      <c r="G257" s="36">
        <f>G258</f>
        <v>49</v>
      </c>
      <c r="H257" s="27"/>
      <c r="I257" s="26"/>
    </row>
    <row r="258" spans="1:9" ht="51.75" customHeight="1">
      <c r="A258" s="72" t="s">
        <v>143</v>
      </c>
      <c r="B258" s="74"/>
      <c r="C258" s="19" t="s">
        <v>27</v>
      </c>
      <c r="D258" s="19" t="s">
        <v>136</v>
      </c>
      <c r="E258" s="19" t="s">
        <v>148</v>
      </c>
      <c r="F258" s="41" t="s">
        <v>144</v>
      </c>
      <c r="G258" s="36">
        <f>'Прил.5'!H145</f>
        <v>49</v>
      </c>
      <c r="H258" s="27"/>
      <c r="I258" s="26"/>
    </row>
    <row r="259" spans="1:9" ht="42.75" customHeight="1">
      <c r="A259" s="72" t="s">
        <v>149</v>
      </c>
      <c r="B259" s="74"/>
      <c r="C259" s="19" t="s">
        <v>27</v>
      </c>
      <c r="D259" s="19" t="s">
        <v>136</v>
      </c>
      <c r="E259" s="19" t="s">
        <v>150</v>
      </c>
      <c r="F259" s="41"/>
      <c r="G259" s="36">
        <f>G260</f>
        <v>231.1</v>
      </c>
      <c r="H259" s="27"/>
      <c r="I259" s="26"/>
    </row>
    <row r="260" spans="1:9" ht="40.5" customHeight="1">
      <c r="A260" s="72" t="s">
        <v>151</v>
      </c>
      <c r="B260" s="74"/>
      <c r="C260" s="19" t="s">
        <v>27</v>
      </c>
      <c r="D260" s="19" t="s">
        <v>136</v>
      </c>
      <c r="E260" s="19" t="s">
        <v>152</v>
      </c>
      <c r="F260" s="41"/>
      <c r="G260" s="36">
        <f>G261</f>
        <v>231.1</v>
      </c>
      <c r="H260" s="27"/>
      <c r="I260" s="26"/>
    </row>
    <row r="261" spans="1:9" ht="27" customHeight="1">
      <c r="A261" s="72" t="s">
        <v>153</v>
      </c>
      <c r="B261" s="74"/>
      <c r="C261" s="19" t="s">
        <v>27</v>
      </c>
      <c r="D261" s="19" t="s">
        <v>136</v>
      </c>
      <c r="E261" s="19" t="s">
        <v>154</v>
      </c>
      <c r="F261" s="41"/>
      <c r="G261" s="36">
        <f>G262</f>
        <v>231.1</v>
      </c>
      <c r="H261" s="27"/>
      <c r="I261" s="26"/>
    </row>
    <row r="262" spans="1:9" ht="27.75" customHeight="1">
      <c r="A262" s="72" t="s">
        <v>35</v>
      </c>
      <c r="B262" s="74"/>
      <c r="C262" s="19" t="s">
        <v>27</v>
      </c>
      <c r="D262" s="19" t="s">
        <v>136</v>
      </c>
      <c r="E262" s="19" t="s">
        <v>154</v>
      </c>
      <c r="F262" s="41" t="s">
        <v>36</v>
      </c>
      <c r="G262" s="36">
        <f>G263</f>
        <v>231.1</v>
      </c>
      <c r="H262" s="27"/>
      <c r="I262" s="26"/>
    </row>
    <row r="263" spans="1:9" ht="27" customHeight="1">
      <c r="A263" s="72" t="s">
        <v>37</v>
      </c>
      <c r="B263" s="74"/>
      <c r="C263" s="19" t="s">
        <v>27</v>
      </c>
      <c r="D263" s="19" t="s">
        <v>136</v>
      </c>
      <c r="E263" s="19" t="s">
        <v>154</v>
      </c>
      <c r="F263" s="41" t="s">
        <v>38</v>
      </c>
      <c r="G263" s="36">
        <f>'Прил.5'!H150</f>
        <v>231.1</v>
      </c>
      <c r="H263" s="27"/>
      <c r="I263" s="26"/>
    </row>
    <row r="264" spans="1:9" s="58" customFormat="1" ht="45" customHeight="1">
      <c r="A264" s="82" t="s">
        <v>602</v>
      </c>
      <c r="B264" s="83"/>
      <c r="C264" s="53" t="s">
        <v>27</v>
      </c>
      <c r="D264" s="53" t="s">
        <v>136</v>
      </c>
      <c r="E264" s="53" t="str">
        <f>'Прил.5'!F300</f>
        <v>М4 0 00 00000</v>
      </c>
      <c r="F264" s="54"/>
      <c r="G264" s="55">
        <f>G265</f>
        <v>2850</v>
      </c>
      <c r="H264" s="56"/>
      <c r="I264" s="57"/>
    </row>
    <row r="265" spans="1:9" s="58" customFormat="1" ht="78" customHeight="1">
      <c r="A265" s="84" t="s">
        <v>603</v>
      </c>
      <c r="B265" s="85"/>
      <c r="C265" s="53" t="s">
        <v>27</v>
      </c>
      <c r="D265" s="53" t="s">
        <v>136</v>
      </c>
      <c r="E265" s="53" t="str">
        <f>'Прил.5'!F301</f>
        <v>М4 0 00 00880</v>
      </c>
      <c r="F265" s="54"/>
      <c r="G265" s="55">
        <f>G266</f>
        <v>2850</v>
      </c>
      <c r="H265" s="56"/>
      <c r="I265" s="57"/>
    </row>
    <row r="266" spans="1:9" s="58" customFormat="1" ht="12.75">
      <c r="A266" s="86" t="s">
        <v>47</v>
      </c>
      <c r="B266" s="87"/>
      <c r="C266" s="53" t="s">
        <v>27</v>
      </c>
      <c r="D266" s="53" t="s">
        <v>136</v>
      </c>
      <c r="E266" s="53" t="str">
        <f>'Прил.5'!F302</f>
        <v>М4 0 00 00880</v>
      </c>
      <c r="F266" s="54">
        <f>'Прил.5'!G302</f>
        <v>800</v>
      </c>
      <c r="G266" s="55">
        <f>G267</f>
        <v>2850</v>
      </c>
      <c r="H266" s="56"/>
      <c r="I266" s="57"/>
    </row>
    <row r="267" spans="1:9" s="58" customFormat="1" ht="57.75" customHeight="1">
      <c r="A267" s="86" t="s">
        <v>143</v>
      </c>
      <c r="B267" s="87"/>
      <c r="C267" s="53" t="s">
        <v>27</v>
      </c>
      <c r="D267" s="53" t="s">
        <v>136</v>
      </c>
      <c r="E267" s="53" t="str">
        <f>'Прил.5'!F303</f>
        <v>М4 0 00 00880</v>
      </c>
      <c r="F267" s="54">
        <f>'Прил.5'!G303</f>
        <v>810</v>
      </c>
      <c r="G267" s="55">
        <f>'Прил.5'!H303</f>
        <v>2850</v>
      </c>
      <c r="H267" s="56"/>
      <c r="I267" s="57"/>
    </row>
    <row r="268" spans="1:9" ht="12.75">
      <c r="A268" s="69" t="s">
        <v>155</v>
      </c>
      <c r="B268" s="71"/>
      <c r="C268" s="17" t="s">
        <v>156</v>
      </c>
      <c r="D268" s="13" t="s">
        <v>578</v>
      </c>
      <c r="E268" s="17"/>
      <c r="F268" s="40"/>
      <c r="G268" s="38">
        <f>G269+G295+G320+G366</f>
        <v>192910.09999999998</v>
      </c>
      <c r="H268" s="25"/>
      <c r="I268" s="26"/>
    </row>
    <row r="269" spans="1:9" ht="12.75">
      <c r="A269" s="69" t="s">
        <v>157</v>
      </c>
      <c r="B269" s="71"/>
      <c r="C269" s="17" t="s">
        <v>156</v>
      </c>
      <c r="D269" s="17" t="s">
        <v>13</v>
      </c>
      <c r="E269" s="17"/>
      <c r="F269" s="40"/>
      <c r="G269" s="34">
        <f>G270+G281+G286</f>
        <v>17964.4</v>
      </c>
      <c r="H269" s="25"/>
      <c r="I269" s="26"/>
    </row>
    <row r="270" spans="1:9" ht="54" customHeight="1">
      <c r="A270" s="72" t="s">
        <v>490</v>
      </c>
      <c r="B270" s="74"/>
      <c r="C270" s="19" t="s">
        <v>156</v>
      </c>
      <c r="D270" s="19" t="s">
        <v>13</v>
      </c>
      <c r="E270" s="19" t="s">
        <v>491</v>
      </c>
      <c r="F270" s="41"/>
      <c r="G270" s="36">
        <f>G271</f>
        <v>10623.7</v>
      </c>
      <c r="H270" s="27"/>
      <c r="I270" s="26"/>
    </row>
    <row r="271" spans="1:9" ht="27" customHeight="1">
      <c r="A271" s="72" t="s">
        <v>492</v>
      </c>
      <c r="B271" s="74"/>
      <c r="C271" s="19" t="s">
        <v>156</v>
      </c>
      <c r="D271" s="19" t="s">
        <v>13</v>
      </c>
      <c r="E271" s="19" t="s">
        <v>493</v>
      </c>
      <c r="F271" s="41"/>
      <c r="G271" s="36">
        <f>G272+G275+G278</f>
        <v>10623.7</v>
      </c>
      <c r="H271" s="27"/>
      <c r="I271" s="26"/>
    </row>
    <row r="272" spans="1:9" ht="27" customHeight="1">
      <c r="A272" s="72" t="s">
        <v>494</v>
      </c>
      <c r="B272" s="74"/>
      <c r="C272" s="19" t="s">
        <v>156</v>
      </c>
      <c r="D272" s="19" t="s">
        <v>13</v>
      </c>
      <c r="E272" s="19" t="s">
        <v>495</v>
      </c>
      <c r="F272" s="41"/>
      <c r="G272" s="36">
        <f>G273</f>
        <v>9563.7</v>
      </c>
      <c r="H272" s="27"/>
      <c r="I272" s="26"/>
    </row>
    <row r="273" spans="1:9" ht="27.75" customHeight="1">
      <c r="A273" s="72" t="s">
        <v>35</v>
      </c>
      <c r="B273" s="74"/>
      <c r="C273" s="19" t="s">
        <v>156</v>
      </c>
      <c r="D273" s="19" t="s">
        <v>13</v>
      </c>
      <c r="E273" s="19" t="s">
        <v>495</v>
      </c>
      <c r="F273" s="41" t="s">
        <v>36</v>
      </c>
      <c r="G273" s="36">
        <f>'Прил.5'!H787</f>
        <v>9563.7</v>
      </c>
      <c r="H273" s="27"/>
      <c r="I273" s="26"/>
    </row>
    <row r="274" spans="1:9" ht="27.75" customHeight="1">
      <c r="A274" s="72" t="s">
        <v>37</v>
      </c>
      <c r="B274" s="74"/>
      <c r="C274" s="19" t="s">
        <v>156</v>
      </c>
      <c r="D274" s="19" t="s">
        <v>13</v>
      </c>
      <c r="E274" s="19" t="s">
        <v>495</v>
      </c>
      <c r="F274" s="41" t="s">
        <v>38</v>
      </c>
      <c r="G274" s="36">
        <v>9563.7</v>
      </c>
      <c r="H274" s="27"/>
      <c r="I274" s="26"/>
    </row>
    <row r="275" spans="1:9" ht="27" customHeight="1">
      <c r="A275" s="72" t="s">
        <v>496</v>
      </c>
      <c r="B275" s="74"/>
      <c r="C275" s="19" t="s">
        <v>156</v>
      </c>
      <c r="D275" s="19" t="s">
        <v>13</v>
      </c>
      <c r="E275" s="19" t="s">
        <v>497</v>
      </c>
      <c r="F275" s="41"/>
      <c r="G275" s="36">
        <f>G276</f>
        <v>340.1</v>
      </c>
      <c r="H275" s="27"/>
      <c r="I275" s="26"/>
    </row>
    <row r="276" spans="1:9" ht="27" customHeight="1">
      <c r="A276" s="72" t="s">
        <v>35</v>
      </c>
      <c r="B276" s="74"/>
      <c r="C276" s="19" t="s">
        <v>156</v>
      </c>
      <c r="D276" s="19" t="s">
        <v>13</v>
      </c>
      <c r="E276" s="19" t="s">
        <v>497</v>
      </c>
      <c r="F276" s="41" t="s">
        <v>36</v>
      </c>
      <c r="G276" s="36">
        <f>G277</f>
        <v>340.1</v>
      </c>
      <c r="H276" s="27"/>
      <c r="I276" s="26"/>
    </row>
    <row r="277" spans="1:9" ht="27" customHeight="1">
      <c r="A277" s="72" t="s">
        <v>37</v>
      </c>
      <c r="B277" s="74"/>
      <c r="C277" s="19" t="s">
        <v>156</v>
      </c>
      <c r="D277" s="19" t="s">
        <v>13</v>
      </c>
      <c r="E277" s="19" t="s">
        <v>497</v>
      </c>
      <c r="F277" s="41" t="s">
        <v>38</v>
      </c>
      <c r="G277" s="36">
        <f>'Прил.5'!H790</f>
        <v>340.1</v>
      </c>
      <c r="H277" s="27"/>
      <c r="I277" s="26"/>
    </row>
    <row r="278" spans="1:9" ht="43.5" customHeight="1">
      <c r="A278" s="72" t="s">
        <v>498</v>
      </c>
      <c r="B278" s="74"/>
      <c r="C278" s="19" t="s">
        <v>156</v>
      </c>
      <c r="D278" s="19" t="s">
        <v>13</v>
      </c>
      <c r="E278" s="19" t="s">
        <v>499</v>
      </c>
      <c r="F278" s="41"/>
      <c r="G278" s="36">
        <f>G279</f>
        <v>719.9</v>
      </c>
      <c r="H278" s="27"/>
      <c r="I278" s="26"/>
    </row>
    <row r="279" spans="1:9" ht="27.75" customHeight="1">
      <c r="A279" s="72" t="s">
        <v>35</v>
      </c>
      <c r="B279" s="74"/>
      <c r="C279" s="19" t="s">
        <v>156</v>
      </c>
      <c r="D279" s="19" t="s">
        <v>13</v>
      </c>
      <c r="E279" s="19" t="s">
        <v>499</v>
      </c>
      <c r="F279" s="41" t="s">
        <v>36</v>
      </c>
      <c r="G279" s="36">
        <f>G280</f>
        <v>719.9</v>
      </c>
      <c r="H279" s="27"/>
      <c r="I279" s="26"/>
    </row>
    <row r="280" spans="1:9" ht="28.5" customHeight="1">
      <c r="A280" s="72" t="s">
        <v>37</v>
      </c>
      <c r="B280" s="74"/>
      <c r="C280" s="19" t="s">
        <v>156</v>
      </c>
      <c r="D280" s="19" t="s">
        <v>13</v>
      </c>
      <c r="E280" s="19" t="s">
        <v>499</v>
      </c>
      <c r="F280" s="41" t="s">
        <v>38</v>
      </c>
      <c r="G280" s="36">
        <f>'Прил.5'!H793</f>
        <v>719.9</v>
      </c>
      <c r="H280" s="27"/>
      <c r="I280" s="26"/>
    </row>
    <row r="281" spans="1:9" ht="39" customHeight="1">
      <c r="A281" s="72" t="s">
        <v>500</v>
      </c>
      <c r="B281" s="74"/>
      <c r="C281" s="19" t="s">
        <v>156</v>
      </c>
      <c r="D281" s="19" t="s">
        <v>13</v>
      </c>
      <c r="E281" s="19" t="s">
        <v>501</v>
      </c>
      <c r="F281" s="41"/>
      <c r="G281" s="36">
        <f>G282</f>
        <v>10</v>
      </c>
      <c r="H281" s="27"/>
      <c r="I281" s="26"/>
    </row>
    <row r="282" spans="1:9" ht="26.25" customHeight="1">
      <c r="A282" s="72" t="s">
        <v>502</v>
      </c>
      <c r="B282" s="74"/>
      <c r="C282" s="19" t="s">
        <v>156</v>
      </c>
      <c r="D282" s="19" t="s">
        <v>13</v>
      </c>
      <c r="E282" s="19" t="s">
        <v>503</v>
      </c>
      <c r="F282" s="41"/>
      <c r="G282" s="36">
        <f>G283</f>
        <v>10</v>
      </c>
      <c r="H282" s="27"/>
      <c r="I282" s="26"/>
    </row>
    <row r="283" spans="1:9" ht="12.75">
      <c r="A283" s="72" t="s">
        <v>504</v>
      </c>
      <c r="B283" s="74"/>
      <c r="C283" s="19" t="s">
        <v>156</v>
      </c>
      <c r="D283" s="19" t="s">
        <v>13</v>
      </c>
      <c r="E283" s="19" t="s">
        <v>505</v>
      </c>
      <c r="F283" s="41"/>
      <c r="G283" s="36">
        <f>G284</f>
        <v>10</v>
      </c>
      <c r="H283" s="27"/>
      <c r="I283" s="26"/>
    </row>
    <row r="284" spans="1:9" ht="28.5" customHeight="1">
      <c r="A284" s="72" t="s">
        <v>35</v>
      </c>
      <c r="B284" s="74"/>
      <c r="C284" s="19" t="s">
        <v>156</v>
      </c>
      <c r="D284" s="19" t="s">
        <v>13</v>
      </c>
      <c r="E284" s="19" t="s">
        <v>505</v>
      </c>
      <c r="F284" s="41" t="s">
        <v>36</v>
      </c>
      <c r="G284" s="36">
        <f>G285</f>
        <v>10</v>
      </c>
      <c r="H284" s="27"/>
      <c r="I284" s="26"/>
    </row>
    <row r="285" spans="1:9" ht="27" customHeight="1">
      <c r="A285" s="72" t="s">
        <v>37</v>
      </c>
      <c r="B285" s="74"/>
      <c r="C285" s="19" t="s">
        <v>156</v>
      </c>
      <c r="D285" s="19" t="s">
        <v>13</v>
      </c>
      <c r="E285" s="19" t="s">
        <v>505</v>
      </c>
      <c r="F285" s="41" t="s">
        <v>38</v>
      </c>
      <c r="G285" s="36">
        <f>'Прил.5'!H798</f>
        <v>10</v>
      </c>
      <c r="H285" s="27"/>
      <c r="I285" s="26"/>
    </row>
    <row r="286" spans="1:9" ht="12.75">
      <c r="A286" s="72" t="s">
        <v>158</v>
      </c>
      <c r="B286" s="74"/>
      <c r="C286" s="19" t="s">
        <v>156</v>
      </c>
      <c r="D286" s="19" t="s">
        <v>13</v>
      </c>
      <c r="E286" s="19" t="s">
        <v>159</v>
      </c>
      <c r="F286" s="41"/>
      <c r="G286" s="36">
        <f>G287+G290</f>
        <v>7330.700000000001</v>
      </c>
      <c r="H286" s="27"/>
      <c r="I286" s="26"/>
    </row>
    <row r="287" spans="1:9" ht="27" customHeight="1">
      <c r="A287" s="72" t="s">
        <v>160</v>
      </c>
      <c r="B287" s="74"/>
      <c r="C287" s="19" t="s">
        <v>156</v>
      </c>
      <c r="D287" s="19" t="s">
        <v>13</v>
      </c>
      <c r="E287" s="19" t="s">
        <v>161</v>
      </c>
      <c r="F287" s="41"/>
      <c r="G287" s="36">
        <f>G288</f>
        <v>3171</v>
      </c>
      <c r="H287" s="27"/>
      <c r="I287" s="26"/>
    </row>
    <row r="288" spans="1:9" ht="27" customHeight="1">
      <c r="A288" s="72" t="s">
        <v>35</v>
      </c>
      <c r="B288" s="74"/>
      <c r="C288" s="19" t="s">
        <v>156</v>
      </c>
      <c r="D288" s="19" t="s">
        <v>13</v>
      </c>
      <c r="E288" s="19" t="s">
        <v>161</v>
      </c>
      <c r="F288" s="41" t="s">
        <v>36</v>
      </c>
      <c r="G288" s="36">
        <f>G289</f>
        <v>3171</v>
      </c>
      <c r="H288" s="27"/>
      <c r="I288" s="26"/>
    </row>
    <row r="289" spans="1:9" ht="27" customHeight="1">
      <c r="A289" s="72" t="s">
        <v>37</v>
      </c>
      <c r="B289" s="74"/>
      <c r="C289" s="19" t="s">
        <v>156</v>
      </c>
      <c r="D289" s="19" t="s">
        <v>13</v>
      </c>
      <c r="E289" s="19" t="s">
        <v>161</v>
      </c>
      <c r="F289" s="41" t="s">
        <v>38</v>
      </c>
      <c r="G289" s="36">
        <f>'Прил.5'!H156+'Прил.5'!H309+'Прил.5'!H802</f>
        <v>3171</v>
      </c>
      <c r="H289" s="27"/>
      <c r="I289" s="26"/>
    </row>
    <row r="290" spans="1:9" ht="12.75">
      <c r="A290" s="72" t="s">
        <v>506</v>
      </c>
      <c r="B290" s="74"/>
      <c r="C290" s="19" t="s">
        <v>156</v>
      </c>
      <c r="D290" s="19" t="s">
        <v>13</v>
      </c>
      <c r="E290" s="19" t="s">
        <v>507</v>
      </c>
      <c r="F290" s="41"/>
      <c r="G290" s="36">
        <f>G291+G293</f>
        <v>4159.700000000001</v>
      </c>
      <c r="H290" s="27"/>
      <c r="I290" s="26"/>
    </row>
    <row r="291" spans="1:9" ht="27.75" customHeight="1">
      <c r="A291" s="72" t="s">
        <v>35</v>
      </c>
      <c r="B291" s="74"/>
      <c r="C291" s="19" t="s">
        <v>156</v>
      </c>
      <c r="D291" s="19" t="s">
        <v>13</v>
      </c>
      <c r="E291" s="19" t="s">
        <v>507</v>
      </c>
      <c r="F291" s="41" t="s">
        <v>36</v>
      </c>
      <c r="G291" s="36">
        <f>G292</f>
        <v>2948.8</v>
      </c>
      <c r="H291" s="27"/>
      <c r="I291" s="26"/>
    </row>
    <row r="292" spans="1:9" ht="27.75" customHeight="1">
      <c r="A292" s="72" t="s">
        <v>37</v>
      </c>
      <c r="B292" s="74"/>
      <c r="C292" s="19" t="s">
        <v>156</v>
      </c>
      <c r="D292" s="19" t="s">
        <v>13</v>
      </c>
      <c r="E292" s="19" t="s">
        <v>507</v>
      </c>
      <c r="F292" s="41" t="s">
        <v>38</v>
      </c>
      <c r="G292" s="36">
        <f>'Прил.5'!H805</f>
        <v>2948.8</v>
      </c>
      <c r="H292" s="27"/>
      <c r="I292" s="26"/>
    </row>
    <row r="293" spans="1:9" ht="12.75">
      <c r="A293" s="72" t="s">
        <v>47</v>
      </c>
      <c r="B293" s="74"/>
      <c r="C293" s="19" t="s">
        <v>156</v>
      </c>
      <c r="D293" s="19" t="s">
        <v>13</v>
      </c>
      <c r="E293" s="19" t="s">
        <v>507</v>
      </c>
      <c r="F293" s="41" t="s">
        <v>48</v>
      </c>
      <c r="G293" s="36">
        <f>G294</f>
        <v>1210.9</v>
      </c>
      <c r="H293" s="27"/>
      <c r="I293" s="26"/>
    </row>
    <row r="294" spans="1:9" ht="12.75">
      <c r="A294" s="72" t="s">
        <v>51</v>
      </c>
      <c r="B294" s="74"/>
      <c r="C294" s="19" t="s">
        <v>156</v>
      </c>
      <c r="D294" s="19" t="s">
        <v>13</v>
      </c>
      <c r="E294" s="19" t="s">
        <v>507</v>
      </c>
      <c r="F294" s="41" t="s">
        <v>52</v>
      </c>
      <c r="G294" s="36">
        <f>'Прил.5'!H807</f>
        <v>1210.9</v>
      </c>
      <c r="H294" s="27"/>
      <c r="I294" s="26"/>
    </row>
    <row r="295" spans="1:9" ht="12.75">
      <c r="A295" s="69" t="s">
        <v>508</v>
      </c>
      <c r="B295" s="71"/>
      <c r="C295" s="17" t="s">
        <v>156</v>
      </c>
      <c r="D295" s="17" t="s">
        <v>15</v>
      </c>
      <c r="E295" s="17"/>
      <c r="F295" s="40"/>
      <c r="G295" s="34">
        <f>G296+G308+G313</f>
        <v>32214.399999999998</v>
      </c>
      <c r="H295" s="25"/>
      <c r="I295" s="26"/>
    </row>
    <row r="296" spans="1:9" ht="42" customHeight="1">
      <c r="A296" s="72" t="s">
        <v>509</v>
      </c>
      <c r="B296" s="74"/>
      <c r="C296" s="19" t="s">
        <v>156</v>
      </c>
      <c r="D296" s="19" t="s">
        <v>15</v>
      </c>
      <c r="E296" s="19" t="s">
        <v>510</v>
      </c>
      <c r="F296" s="41"/>
      <c r="G296" s="36">
        <f>G297</f>
        <v>23326.1</v>
      </c>
      <c r="H296" s="27"/>
      <c r="I296" s="26"/>
    </row>
    <row r="297" spans="1:9" ht="40.5" customHeight="1">
      <c r="A297" s="72" t="s">
        <v>511</v>
      </c>
      <c r="B297" s="74"/>
      <c r="C297" s="19" t="s">
        <v>156</v>
      </c>
      <c r="D297" s="19" t="s">
        <v>15</v>
      </c>
      <c r="E297" s="19" t="s">
        <v>512</v>
      </c>
      <c r="F297" s="41"/>
      <c r="G297" s="36">
        <f>G298+G303</f>
        <v>23326.1</v>
      </c>
      <c r="H297" s="27"/>
      <c r="I297" s="26"/>
    </row>
    <row r="298" spans="1:9" ht="32.25" customHeight="1">
      <c r="A298" s="72" t="s">
        <v>513</v>
      </c>
      <c r="B298" s="74"/>
      <c r="C298" s="19" t="s">
        <v>156</v>
      </c>
      <c r="D298" s="19" t="s">
        <v>15</v>
      </c>
      <c r="E298" s="19" t="s">
        <v>514</v>
      </c>
      <c r="F298" s="41"/>
      <c r="G298" s="36">
        <f>G299+G301</f>
        <v>23026.1</v>
      </c>
      <c r="H298" s="27"/>
      <c r="I298" s="26"/>
    </row>
    <row r="299" spans="1:9" ht="27" customHeight="1">
      <c r="A299" s="72" t="s">
        <v>35</v>
      </c>
      <c r="B299" s="74"/>
      <c r="C299" s="19" t="s">
        <v>156</v>
      </c>
      <c r="D299" s="19" t="s">
        <v>15</v>
      </c>
      <c r="E299" s="19" t="s">
        <v>514</v>
      </c>
      <c r="F299" s="41" t="s">
        <v>36</v>
      </c>
      <c r="G299" s="36">
        <f>G300</f>
        <v>8470.1</v>
      </c>
      <c r="H299" s="27"/>
      <c r="I299" s="26"/>
    </row>
    <row r="300" spans="1:9" ht="27" customHeight="1">
      <c r="A300" s="72" t="s">
        <v>37</v>
      </c>
      <c r="B300" s="74"/>
      <c r="C300" s="19" t="s">
        <v>156</v>
      </c>
      <c r="D300" s="19" t="s">
        <v>15</v>
      </c>
      <c r="E300" s="19" t="s">
        <v>514</v>
      </c>
      <c r="F300" s="41" t="s">
        <v>38</v>
      </c>
      <c r="G300" s="36">
        <f>'Прил.5'!H813</f>
        <v>8470.1</v>
      </c>
      <c r="H300" s="27"/>
      <c r="I300" s="26"/>
    </row>
    <row r="301" spans="1:9" ht="12.75">
      <c r="A301" s="72" t="s">
        <v>47</v>
      </c>
      <c r="B301" s="74"/>
      <c r="C301" s="19" t="s">
        <v>156</v>
      </c>
      <c r="D301" s="19" t="s">
        <v>15</v>
      </c>
      <c r="E301" s="19" t="s">
        <v>514</v>
      </c>
      <c r="F301" s="41" t="s">
        <v>48</v>
      </c>
      <c r="G301" s="36">
        <f>G302</f>
        <v>14556</v>
      </c>
      <c r="H301" s="27"/>
      <c r="I301" s="26"/>
    </row>
    <row r="302" spans="1:9" ht="56.25" customHeight="1">
      <c r="A302" s="72" t="s">
        <v>143</v>
      </c>
      <c r="B302" s="74"/>
      <c r="C302" s="19" t="s">
        <v>156</v>
      </c>
      <c r="D302" s="19" t="s">
        <v>15</v>
      </c>
      <c r="E302" s="19" t="s">
        <v>514</v>
      </c>
      <c r="F302" s="41" t="s">
        <v>144</v>
      </c>
      <c r="G302" s="36">
        <f>'Прил.5'!H815</f>
        <v>14556</v>
      </c>
      <c r="H302" s="27"/>
      <c r="I302" s="26"/>
    </row>
    <row r="303" spans="1:9" ht="12.75">
      <c r="A303" s="72" t="s">
        <v>515</v>
      </c>
      <c r="B303" s="74"/>
      <c r="C303" s="19" t="s">
        <v>156</v>
      </c>
      <c r="D303" s="19" t="s">
        <v>15</v>
      </c>
      <c r="E303" s="19" t="s">
        <v>516</v>
      </c>
      <c r="F303" s="41"/>
      <c r="G303" s="36">
        <f>G304+G306</f>
        <v>300</v>
      </c>
      <c r="H303" s="27"/>
      <c r="I303" s="26"/>
    </row>
    <row r="304" spans="1:9" ht="29.25" customHeight="1">
      <c r="A304" s="72" t="s">
        <v>35</v>
      </c>
      <c r="B304" s="74"/>
      <c r="C304" s="19" t="s">
        <v>156</v>
      </c>
      <c r="D304" s="19" t="s">
        <v>15</v>
      </c>
      <c r="E304" s="19" t="s">
        <v>516</v>
      </c>
      <c r="F304" s="41" t="s">
        <v>36</v>
      </c>
      <c r="G304" s="36">
        <f>G305</f>
        <v>108.3</v>
      </c>
      <c r="H304" s="27"/>
      <c r="I304" s="26"/>
    </row>
    <row r="305" spans="1:9" ht="27" customHeight="1">
      <c r="A305" s="72" t="s">
        <v>37</v>
      </c>
      <c r="B305" s="74"/>
      <c r="C305" s="19" t="s">
        <v>156</v>
      </c>
      <c r="D305" s="19" t="s">
        <v>15</v>
      </c>
      <c r="E305" s="19" t="s">
        <v>516</v>
      </c>
      <c r="F305" s="41" t="s">
        <v>38</v>
      </c>
      <c r="G305" s="36">
        <f>'Прил.5'!H818</f>
        <v>108.3</v>
      </c>
      <c r="H305" s="27"/>
      <c r="I305" s="26"/>
    </row>
    <row r="306" spans="1:9" ht="12.75">
      <c r="A306" s="72" t="s">
        <v>47</v>
      </c>
      <c r="B306" s="74"/>
      <c r="C306" s="19" t="s">
        <v>156</v>
      </c>
      <c r="D306" s="19" t="s">
        <v>15</v>
      </c>
      <c r="E306" s="19" t="s">
        <v>516</v>
      </c>
      <c r="F306" s="41" t="s">
        <v>48</v>
      </c>
      <c r="G306" s="36">
        <f>G307</f>
        <v>191.7</v>
      </c>
      <c r="H306" s="27"/>
      <c r="I306" s="26"/>
    </row>
    <row r="307" spans="1:9" ht="54" customHeight="1">
      <c r="A307" s="72" t="s">
        <v>143</v>
      </c>
      <c r="B307" s="74"/>
      <c r="C307" s="19" t="s">
        <v>156</v>
      </c>
      <c r="D307" s="19" t="s">
        <v>15</v>
      </c>
      <c r="E307" s="19" t="s">
        <v>516</v>
      </c>
      <c r="F307" s="41" t="s">
        <v>144</v>
      </c>
      <c r="G307" s="36">
        <f>'Прил.5'!H820</f>
        <v>191.7</v>
      </c>
      <c r="H307" s="27"/>
      <c r="I307" s="26"/>
    </row>
    <row r="308" spans="1:9" ht="42.75" customHeight="1">
      <c r="A308" s="72" t="s">
        <v>517</v>
      </c>
      <c r="B308" s="74"/>
      <c r="C308" s="19" t="s">
        <v>156</v>
      </c>
      <c r="D308" s="19" t="s">
        <v>15</v>
      </c>
      <c r="E308" s="19" t="s">
        <v>518</v>
      </c>
      <c r="F308" s="41"/>
      <c r="G308" s="36">
        <f>G309</f>
        <v>500</v>
      </c>
      <c r="H308" s="27"/>
      <c r="I308" s="26"/>
    </row>
    <row r="309" spans="1:9" ht="27.75" customHeight="1">
      <c r="A309" s="72" t="s">
        <v>519</v>
      </c>
      <c r="B309" s="74"/>
      <c r="C309" s="19" t="s">
        <v>156</v>
      </c>
      <c r="D309" s="19" t="s">
        <v>15</v>
      </c>
      <c r="E309" s="19" t="s">
        <v>520</v>
      </c>
      <c r="F309" s="41"/>
      <c r="G309" s="36">
        <f>G310</f>
        <v>500</v>
      </c>
      <c r="H309" s="27"/>
      <c r="I309" s="26"/>
    </row>
    <row r="310" spans="1:9" ht="40.5" customHeight="1">
      <c r="A310" s="72" t="s">
        <v>521</v>
      </c>
      <c r="B310" s="74"/>
      <c r="C310" s="19" t="s">
        <v>156</v>
      </c>
      <c r="D310" s="19" t="s">
        <v>15</v>
      </c>
      <c r="E310" s="19" t="s">
        <v>522</v>
      </c>
      <c r="F310" s="41"/>
      <c r="G310" s="36">
        <f>G311</f>
        <v>500</v>
      </c>
      <c r="H310" s="27"/>
      <c r="I310" s="26"/>
    </row>
    <row r="311" spans="1:9" ht="12.75">
      <c r="A311" s="72" t="s">
        <v>47</v>
      </c>
      <c r="B311" s="74"/>
      <c r="C311" s="19" t="s">
        <v>156</v>
      </c>
      <c r="D311" s="19" t="s">
        <v>15</v>
      </c>
      <c r="E311" s="19" t="s">
        <v>522</v>
      </c>
      <c r="F311" s="41" t="s">
        <v>48</v>
      </c>
      <c r="G311" s="36">
        <f>G312</f>
        <v>500</v>
      </c>
      <c r="H311" s="27"/>
      <c r="I311" s="26"/>
    </row>
    <row r="312" spans="1:9" ht="53.25" customHeight="1">
      <c r="A312" s="72" t="s">
        <v>143</v>
      </c>
      <c r="B312" s="74"/>
      <c r="C312" s="19" t="s">
        <v>156</v>
      </c>
      <c r="D312" s="19" t="s">
        <v>15</v>
      </c>
      <c r="E312" s="19" t="s">
        <v>522</v>
      </c>
      <c r="F312" s="41" t="s">
        <v>144</v>
      </c>
      <c r="G312" s="36">
        <f>'Прил.5'!H825</f>
        <v>500</v>
      </c>
      <c r="H312" s="27"/>
      <c r="I312" s="26"/>
    </row>
    <row r="313" spans="1:9" ht="12.75">
      <c r="A313" s="72" t="s">
        <v>163</v>
      </c>
      <c r="B313" s="74"/>
      <c r="C313" s="19" t="s">
        <v>156</v>
      </c>
      <c r="D313" s="19" t="s">
        <v>15</v>
      </c>
      <c r="E313" s="19" t="s">
        <v>164</v>
      </c>
      <c r="F313" s="41"/>
      <c r="G313" s="36">
        <v>8388.3</v>
      </c>
      <c r="H313" s="27"/>
      <c r="I313" s="26"/>
    </row>
    <row r="314" spans="1:9" ht="12.75">
      <c r="A314" s="72" t="s">
        <v>523</v>
      </c>
      <c r="B314" s="74"/>
      <c r="C314" s="19" t="s">
        <v>156</v>
      </c>
      <c r="D314" s="19" t="s">
        <v>15</v>
      </c>
      <c r="E314" s="19" t="s">
        <v>524</v>
      </c>
      <c r="F314" s="41"/>
      <c r="G314" s="36">
        <v>8388.3</v>
      </c>
      <c r="H314" s="27"/>
      <c r="I314" s="26"/>
    </row>
    <row r="315" spans="1:9" ht="27" customHeight="1">
      <c r="A315" s="72" t="s">
        <v>35</v>
      </c>
      <c r="B315" s="74"/>
      <c r="C315" s="19" t="s">
        <v>156</v>
      </c>
      <c r="D315" s="19" t="s">
        <v>15</v>
      </c>
      <c r="E315" s="19" t="s">
        <v>524</v>
      </c>
      <c r="F315" s="41" t="s">
        <v>36</v>
      </c>
      <c r="G315" s="36">
        <v>8062.6</v>
      </c>
      <c r="H315" s="27"/>
      <c r="I315" s="26"/>
    </row>
    <row r="316" spans="1:9" ht="27.75" customHeight="1">
      <c r="A316" s="72" t="s">
        <v>37</v>
      </c>
      <c r="B316" s="74"/>
      <c r="C316" s="19" t="s">
        <v>156</v>
      </c>
      <c r="D316" s="19" t="s">
        <v>15</v>
      </c>
      <c r="E316" s="19" t="s">
        <v>524</v>
      </c>
      <c r="F316" s="41" t="s">
        <v>38</v>
      </c>
      <c r="G316" s="36">
        <f>'Прил.5'!H829</f>
        <v>8062.6</v>
      </c>
      <c r="H316" s="27"/>
      <c r="I316" s="26"/>
    </row>
    <row r="317" spans="1:9" ht="12.75">
      <c r="A317" s="72" t="s">
        <v>47</v>
      </c>
      <c r="B317" s="74"/>
      <c r="C317" s="19" t="s">
        <v>156</v>
      </c>
      <c r="D317" s="19" t="s">
        <v>15</v>
      </c>
      <c r="E317" s="19" t="s">
        <v>524</v>
      </c>
      <c r="F317" s="41" t="s">
        <v>48</v>
      </c>
      <c r="G317" s="36">
        <v>325.7</v>
      </c>
      <c r="H317" s="27"/>
      <c r="I317" s="26"/>
    </row>
    <row r="318" spans="1:9" ht="12.75">
      <c r="A318" s="72" t="s">
        <v>49</v>
      </c>
      <c r="B318" s="74"/>
      <c r="C318" s="19" t="s">
        <v>156</v>
      </c>
      <c r="D318" s="19" t="s">
        <v>15</v>
      </c>
      <c r="E318" s="19" t="s">
        <v>524</v>
      </c>
      <c r="F318" s="41" t="s">
        <v>50</v>
      </c>
      <c r="G318" s="36">
        <f>'Прил.5'!H831</f>
        <v>136.4</v>
      </c>
      <c r="H318" s="27"/>
      <c r="I318" s="26"/>
    </row>
    <row r="319" spans="1:9" ht="12.75">
      <c r="A319" s="72" t="s">
        <v>51</v>
      </c>
      <c r="B319" s="74"/>
      <c r="C319" s="19" t="s">
        <v>156</v>
      </c>
      <c r="D319" s="19" t="s">
        <v>15</v>
      </c>
      <c r="E319" s="19" t="s">
        <v>524</v>
      </c>
      <c r="F319" s="41" t="s">
        <v>52</v>
      </c>
      <c r="G319" s="36">
        <f>'Прил.5'!H832</f>
        <v>189.3</v>
      </c>
      <c r="H319" s="27"/>
      <c r="I319" s="26"/>
    </row>
    <row r="320" spans="1:9" ht="12.75">
      <c r="A320" s="69" t="s">
        <v>525</v>
      </c>
      <c r="B320" s="71"/>
      <c r="C320" s="17" t="s">
        <v>156</v>
      </c>
      <c r="D320" s="17" t="s">
        <v>103</v>
      </c>
      <c r="E320" s="17"/>
      <c r="F320" s="40"/>
      <c r="G320" s="34">
        <f>G321+G330+G344+G351+G358</f>
        <v>126771.29999999999</v>
      </c>
      <c r="H320" s="25"/>
      <c r="I320" s="26"/>
    </row>
    <row r="321" spans="1:9" ht="29.25" customHeight="1">
      <c r="A321" s="72" t="s">
        <v>526</v>
      </c>
      <c r="B321" s="74"/>
      <c r="C321" s="19" t="s">
        <v>156</v>
      </c>
      <c r="D321" s="19" t="s">
        <v>103</v>
      </c>
      <c r="E321" s="19" t="s">
        <v>527</v>
      </c>
      <c r="F321" s="41"/>
      <c r="G321" s="36">
        <f>G322+G326</f>
        <v>7640</v>
      </c>
      <c r="H321" s="27"/>
      <c r="I321" s="26"/>
    </row>
    <row r="322" spans="1:9" ht="27" customHeight="1">
      <c r="A322" s="72" t="s">
        <v>476</v>
      </c>
      <c r="B322" s="74"/>
      <c r="C322" s="19" t="s">
        <v>156</v>
      </c>
      <c r="D322" s="19" t="s">
        <v>103</v>
      </c>
      <c r="E322" s="19" t="s">
        <v>528</v>
      </c>
      <c r="F322" s="41"/>
      <c r="G322" s="36">
        <f>G323</f>
        <v>581</v>
      </c>
      <c r="H322" s="27"/>
      <c r="I322" s="26"/>
    </row>
    <row r="323" spans="1:9" ht="28.5" customHeight="1">
      <c r="A323" s="72" t="s">
        <v>529</v>
      </c>
      <c r="B323" s="74"/>
      <c r="C323" s="19" t="s">
        <v>156</v>
      </c>
      <c r="D323" s="19" t="s">
        <v>103</v>
      </c>
      <c r="E323" s="19" t="s">
        <v>530</v>
      </c>
      <c r="F323" s="41"/>
      <c r="G323" s="36">
        <f>G324</f>
        <v>581</v>
      </c>
      <c r="H323" s="27"/>
      <c r="I323" s="26"/>
    </row>
    <row r="324" spans="1:9" ht="26.25" customHeight="1">
      <c r="A324" s="72" t="s">
        <v>35</v>
      </c>
      <c r="B324" s="74"/>
      <c r="C324" s="19" t="s">
        <v>156</v>
      </c>
      <c r="D324" s="19" t="s">
        <v>103</v>
      </c>
      <c r="E324" s="19" t="s">
        <v>530</v>
      </c>
      <c r="F324" s="41" t="s">
        <v>36</v>
      </c>
      <c r="G324" s="36">
        <f>G325</f>
        <v>581</v>
      </c>
      <c r="H324" s="27"/>
      <c r="I324" s="26"/>
    </row>
    <row r="325" spans="1:9" ht="27.75" customHeight="1">
      <c r="A325" s="72" t="s">
        <v>37</v>
      </c>
      <c r="B325" s="74"/>
      <c r="C325" s="19" t="s">
        <v>156</v>
      </c>
      <c r="D325" s="19" t="s">
        <v>103</v>
      </c>
      <c r="E325" s="19" t="s">
        <v>530</v>
      </c>
      <c r="F325" s="41" t="s">
        <v>38</v>
      </c>
      <c r="G325" s="36">
        <f>'Прил.5'!H838</f>
        <v>581</v>
      </c>
      <c r="H325" s="27"/>
      <c r="I325" s="26"/>
    </row>
    <row r="326" spans="1:9" ht="27" customHeight="1">
      <c r="A326" s="72" t="s">
        <v>531</v>
      </c>
      <c r="B326" s="74"/>
      <c r="C326" s="19" t="s">
        <v>156</v>
      </c>
      <c r="D326" s="19" t="s">
        <v>103</v>
      </c>
      <c r="E326" s="19" t="s">
        <v>532</v>
      </c>
      <c r="F326" s="41"/>
      <c r="G326" s="36">
        <f>G327</f>
        <v>7059</v>
      </c>
      <c r="H326" s="27"/>
      <c r="I326" s="26"/>
    </row>
    <row r="327" spans="1:9" ht="25.5" customHeight="1">
      <c r="A327" s="72" t="s">
        <v>533</v>
      </c>
      <c r="B327" s="74"/>
      <c r="C327" s="19" t="s">
        <v>156</v>
      </c>
      <c r="D327" s="19" t="s">
        <v>103</v>
      </c>
      <c r="E327" s="19" t="s">
        <v>534</v>
      </c>
      <c r="F327" s="41"/>
      <c r="G327" s="36">
        <f>G328</f>
        <v>7059</v>
      </c>
      <c r="H327" s="27"/>
      <c r="I327" s="26"/>
    </row>
    <row r="328" spans="1:9" ht="27" customHeight="1">
      <c r="A328" s="72" t="s">
        <v>35</v>
      </c>
      <c r="B328" s="74"/>
      <c r="C328" s="19" t="s">
        <v>156</v>
      </c>
      <c r="D328" s="19" t="s">
        <v>103</v>
      </c>
      <c r="E328" s="19" t="s">
        <v>534</v>
      </c>
      <c r="F328" s="41" t="s">
        <v>36</v>
      </c>
      <c r="G328" s="36">
        <f>G329</f>
        <v>7059</v>
      </c>
      <c r="H328" s="27"/>
      <c r="I328" s="26"/>
    </row>
    <row r="329" spans="1:9" ht="27.75" customHeight="1">
      <c r="A329" s="72" t="s">
        <v>37</v>
      </c>
      <c r="B329" s="74"/>
      <c r="C329" s="19" t="s">
        <v>156</v>
      </c>
      <c r="D329" s="19" t="s">
        <v>103</v>
      </c>
      <c r="E329" s="19" t="s">
        <v>534</v>
      </c>
      <c r="F329" s="41" t="s">
        <v>38</v>
      </c>
      <c r="G329" s="36">
        <f>'Прил.5'!H842</f>
        <v>7059</v>
      </c>
      <c r="H329" s="27"/>
      <c r="I329" s="26"/>
    </row>
    <row r="330" spans="1:9" ht="55.5" customHeight="1">
      <c r="A330" s="72" t="s">
        <v>535</v>
      </c>
      <c r="B330" s="74"/>
      <c r="C330" s="19" t="s">
        <v>156</v>
      </c>
      <c r="D330" s="19" t="s">
        <v>103</v>
      </c>
      <c r="E330" s="19" t="s">
        <v>536</v>
      </c>
      <c r="F330" s="41"/>
      <c r="G330" s="36">
        <f>G331</f>
        <v>101694.9</v>
      </c>
      <c r="H330" s="27"/>
      <c r="I330" s="26"/>
    </row>
    <row r="331" spans="1:9" ht="55.5" customHeight="1">
      <c r="A331" s="72" t="s">
        <v>537</v>
      </c>
      <c r="B331" s="74"/>
      <c r="C331" s="19" t="s">
        <v>156</v>
      </c>
      <c r="D331" s="19" t="s">
        <v>103</v>
      </c>
      <c r="E331" s="19" t="s">
        <v>538</v>
      </c>
      <c r="F331" s="41"/>
      <c r="G331" s="36">
        <f>G332+G335+G338+G341</f>
        <v>101694.9</v>
      </c>
      <c r="H331" s="27"/>
      <c r="I331" s="26"/>
    </row>
    <row r="332" spans="1:9" ht="72" customHeight="1">
      <c r="A332" s="72" t="s">
        <v>539</v>
      </c>
      <c r="B332" s="74"/>
      <c r="C332" s="19" t="s">
        <v>156</v>
      </c>
      <c r="D332" s="19" t="s">
        <v>103</v>
      </c>
      <c r="E332" s="19" t="s">
        <v>540</v>
      </c>
      <c r="F332" s="41"/>
      <c r="G332" s="36">
        <f>G333</f>
        <v>50000</v>
      </c>
      <c r="H332" s="27"/>
      <c r="I332" s="26"/>
    </row>
    <row r="333" spans="1:9" ht="27" customHeight="1">
      <c r="A333" s="72" t="s">
        <v>35</v>
      </c>
      <c r="B333" s="74"/>
      <c r="C333" s="19" t="s">
        <v>156</v>
      </c>
      <c r="D333" s="19" t="s">
        <v>103</v>
      </c>
      <c r="E333" s="19" t="s">
        <v>540</v>
      </c>
      <c r="F333" s="41" t="s">
        <v>36</v>
      </c>
      <c r="G333" s="36">
        <f>G334</f>
        <v>50000</v>
      </c>
      <c r="H333" s="27"/>
      <c r="I333" s="26"/>
    </row>
    <row r="334" spans="1:9" ht="24" customHeight="1">
      <c r="A334" s="72" t="s">
        <v>37</v>
      </c>
      <c r="B334" s="74"/>
      <c r="C334" s="19" t="s">
        <v>156</v>
      </c>
      <c r="D334" s="19" t="s">
        <v>103</v>
      </c>
      <c r="E334" s="19" t="s">
        <v>540</v>
      </c>
      <c r="F334" s="41" t="s">
        <v>38</v>
      </c>
      <c r="G334" s="36">
        <f>'Прил.5'!H847</f>
        <v>50000</v>
      </c>
      <c r="H334" s="27"/>
      <c r="I334" s="26"/>
    </row>
    <row r="335" spans="1:9" ht="26.25" customHeight="1">
      <c r="A335" s="72" t="s">
        <v>541</v>
      </c>
      <c r="B335" s="74"/>
      <c r="C335" s="19" t="s">
        <v>156</v>
      </c>
      <c r="D335" s="19" t="s">
        <v>103</v>
      </c>
      <c r="E335" s="19" t="s">
        <v>542</v>
      </c>
      <c r="F335" s="41"/>
      <c r="G335" s="36">
        <f>G336</f>
        <v>10000</v>
      </c>
      <c r="H335" s="27"/>
      <c r="I335" s="26"/>
    </row>
    <row r="336" spans="1:9" ht="27" customHeight="1">
      <c r="A336" s="72" t="s">
        <v>35</v>
      </c>
      <c r="B336" s="74"/>
      <c r="C336" s="19" t="s">
        <v>156</v>
      </c>
      <c r="D336" s="19" t="s">
        <v>103</v>
      </c>
      <c r="E336" s="19" t="s">
        <v>542</v>
      </c>
      <c r="F336" s="41" t="s">
        <v>36</v>
      </c>
      <c r="G336" s="36">
        <f>G337</f>
        <v>10000</v>
      </c>
      <c r="H336" s="27"/>
      <c r="I336" s="26"/>
    </row>
    <row r="337" spans="1:9" ht="27" customHeight="1">
      <c r="A337" s="72" t="s">
        <v>37</v>
      </c>
      <c r="B337" s="74"/>
      <c r="C337" s="19" t="s">
        <v>156</v>
      </c>
      <c r="D337" s="19" t="s">
        <v>103</v>
      </c>
      <c r="E337" s="19" t="s">
        <v>542</v>
      </c>
      <c r="F337" s="41" t="s">
        <v>38</v>
      </c>
      <c r="G337" s="36">
        <f>'Прил.5'!H850</f>
        <v>10000</v>
      </c>
      <c r="H337" s="27"/>
      <c r="I337" s="26"/>
    </row>
    <row r="338" spans="1:9" ht="39" customHeight="1">
      <c r="A338" s="72" t="s">
        <v>543</v>
      </c>
      <c r="B338" s="74"/>
      <c r="C338" s="19" t="s">
        <v>156</v>
      </c>
      <c r="D338" s="19" t="s">
        <v>103</v>
      </c>
      <c r="E338" s="19" t="s">
        <v>544</v>
      </c>
      <c r="F338" s="41"/>
      <c r="G338" s="36">
        <f>G339</f>
        <v>40942.2</v>
      </c>
      <c r="H338" s="27"/>
      <c r="I338" s="26"/>
    </row>
    <row r="339" spans="1:9" ht="24" customHeight="1">
      <c r="A339" s="72" t="s">
        <v>35</v>
      </c>
      <c r="B339" s="74"/>
      <c r="C339" s="19" t="s">
        <v>156</v>
      </c>
      <c r="D339" s="19" t="s">
        <v>103</v>
      </c>
      <c r="E339" s="19" t="s">
        <v>544</v>
      </c>
      <c r="F339" s="41" t="s">
        <v>36</v>
      </c>
      <c r="G339" s="36">
        <f>G340</f>
        <v>40942.2</v>
      </c>
      <c r="H339" s="27"/>
      <c r="I339" s="26"/>
    </row>
    <row r="340" spans="1:9" ht="27" customHeight="1">
      <c r="A340" s="72" t="s">
        <v>37</v>
      </c>
      <c r="B340" s="74"/>
      <c r="C340" s="19" t="s">
        <v>156</v>
      </c>
      <c r="D340" s="19" t="s">
        <v>103</v>
      </c>
      <c r="E340" s="19" t="s">
        <v>544</v>
      </c>
      <c r="F340" s="41" t="s">
        <v>38</v>
      </c>
      <c r="G340" s="36">
        <f>'Прил.5'!H853</f>
        <v>40942.2</v>
      </c>
      <c r="H340" s="27"/>
      <c r="I340" s="26"/>
    </row>
    <row r="341" spans="1:9" ht="12.75">
      <c r="A341" s="72" t="s">
        <v>545</v>
      </c>
      <c r="B341" s="74"/>
      <c r="C341" s="19" t="s">
        <v>156</v>
      </c>
      <c r="D341" s="19" t="s">
        <v>103</v>
      </c>
      <c r="E341" s="19" t="s">
        <v>546</v>
      </c>
      <c r="F341" s="41"/>
      <c r="G341" s="36">
        <f>G342</f>
        <v>752.7</v>
      </c>
      <c r="H341" s="27"/>
      <c r="I341" s="26"/>
    </row>
    <row r="342" spans="1:9" ht="27" customHeight="1">
      <c r="A342" s="72" t="s">
        <v>35</v>
      </c>
      <c r="B342" s="74"/>
      <c r="C342" s="19" t="s">
        <v>156</v>
      </c>
      <c r="D342" s="19" t="s">
        <v>103</v>
      </c>
      <c r="E342" s="19" t="s">
        <v>546</v>
      </c>
      <c r="F342" s="41" t="s">
        <v>36</v>
      </c>
      <c r="G342" s="36">
        <f>G343</f>
        <v>752.7</v>
      </c>
      <c r="H342" s="27"/>
      <c r="I342" s="26"/>
    </row>
    <row r="343" spans="1:9" ht="27" customHeight="1">
      <c r="A343" s="72" t="s">
        <v>37</v>
      </c>
      <c r="B343" s="74"/>
      <c r="C343" s="19" t="s">
        <v>156</v>
      </c>
      <c r="D343" s="19" t="s">
        <v>103</v>
      </c>
      <c r="E343" s="19" t="s">
        <v>546</v>
      </c>
      <c r="F343" s="41" t="s">
        <v>38</v>
      </c>
      <c r="G343" s="36">
        <f>'Прил.5'!H856</f>
        <v>752.7</v>
      </c>
      <c r="H343" s="27"/>
      <c r="I343" s="26"/>
    </row>
    <row r="344" spans="1:9" ht="12.75">
      <c r="A344" s="72" t="s">
        <v>547</v>
      </c>
      <c r="B344" s="74"/>
      <c r="C344" s="19" t="s">
        <v>156</v>
      </c>
      <c r="D344" s="19" t="s">
        <v>103</v>
      </c>
      <c r="E344" s="19" t="s">
        <v>548</v>
      </c>
      <c r="F344" s="41"/>
      <c r="G344" s="36">
        <f>G345+G348</f>
        <v>7777.2</v>
      </c>
      <c r="H344" s="27"/>
      <c r="I344" s="26"/>
    </row>
    <row r="345" spans="1:9" ht="12.75">
      <c r="A345" s="72" t="s">
        <v>549</v>
      </c>
      <c r="B345" s="74"/>
      <c r="C345" s="19" t="s">
        <v>156</v>
      </c>
      <c r="D345" s="19" t="s">
        <v>103</v>
      </c>
      <c r="E345" s="19" t="s">
        <v>550</v>
      </c>
      <c r="F345" s="41"/>
      <c r="G345" s="36">
        <f>G346</f>
        <v>4827.2</v>
      </c>
      <c r="H345" s="27"/>
      <c r="I345" s="26"/>
    </row>
    <row r="346" spans="1:9" ht="25.5" customHeight="1">
      <c r="A346" s="72" t="s">
        <v>35</v>
      </c>
      <c r="B346" s="74"/>
      <c r="C346" s="19" t="s">
        <v>156</v>
      </c>
      <c r="D346" s="19" t="s">
        <v>103</v>
      </c>
      <c r="E346" s="19" t="s">
        <v>550</v>
      </c>
      <c r="F346" s="41" t="s">
        <v>36</v>
      </c>
      <c r="G346" s="36">
        <f>G347</f>
        <v>4827.2</v>
      </c>
      <c r="H346" s="27"/>
      <c r="I346" s="26"/>
    </row>
    <row r="347" spans="1:9" ht="27" customHeight="1">
      <c r="A347" s="72" t="s">
        <v>37</v>
      </c>
      <c r="B347" s="74"/>
      <c r="C347" s="19" t="s">
        <v>156</v>
      </c>
      <c r="D347" s="19" t="s">
        <v>103</v>
      </c>
      <c r="E347" s="19" t="s">
        <v>550</v>
      </c>
      <c r="F347" s="41" t="s">
        <v>38</v>
      </c>
      <c r="G347" s="36">
        <f>'Прил.5'!H860</f>
        <v>4827.2</v>
      </c>
      <c r="H347" s="27"/>
      <c r="I347" s="26"/>
    </row>
    <row r="348" spans="1:9" ht="12.75">
      <c r="A348" s="72" t="s">
        <v>551</v>
      </c>
      <c r="B348" s="74"/>
      <c r="C348" s="19" t="s">
        <v>156</v>
      </c>
      <c r="D348" s="19" t="s">
        <v>103</v>
      </c>
      <c r="E348" s="19" t="s">
        <v>552</v>
      </c>
      <c r="F348" s="41"/>
      <c r="G348" s="36">
        <f>G349</f>
        <v>2950</v>
      </c>
      <c r="H348" s="27"/>
      <c r="I348" s="26"/>
    </row>
    <row r="349" spans="1:9" ht="28.5" customHeight="1">
      <c r="A349" s="72" t="s">
        <v>35</v>
      </c>
      <c r="B349" s="74"/>
      <c r="C349" s="19" t="s">
        <v>156</v>
      </c>
      <c r="D349" s="19" t="s">
        <v>103</v>
      </c>
      <c r="E349" s="19" t="s">
        <v>552</v>
      </c>
      <c r="F349" s="41" t="s">
        <v>36</v>
      </c>
      <c r="G349" s="36">
        <f>G350</f>
        <v>2950</v>
      </c>
      <c r="H349" s="27"/>
      <c r="I349" s="26"/>
    </row>
    <row r="350" spans="1:9" ht="28.5" customHeight="1">
      <c r="A350" s="72" t="s">
        <v>37</v>
      </c>
      <c r="B350" s="74"/>
      <c r="C350" s="19" t="s">
        <v>156</v>
      </c>
      <c r="D350" s="19" t="s">
        <v>103</v>
      </c>
      <c r="E350" s="19" t="s">
        <v>552</v>
      </c>
      <c r="F350" s="41" t="s">
        <v>38</v>
      </c>
      <c r="G350" s="36">
        <f>'Прил.5'!H863</f>
        <v>2950</v>
      </c>
      <c r="H350" s="27"/>
      <c r="I350" s="26"/>
    </row>
    <row r="351" spans="1:9" ht="27" customHeight="1">
      <c r="A351" s="72" t="s">
        <v>553</v>
      </c>
      <c r="B351" s="74"/>
      <c r="C351" s="19" t="s">
        <v>156</v>
      </c>
      <c r="D351" s="19" t="s">
        <v>103</v>
      </c>
      <c r="E351" s="19" t="s">
        <v>554</v>
      </c>
      <c r="F351" s="41"/>
      <c r="G351" s="36">
        <f>G352+G355</f>
        <v>5372.2</v>
      </c>
      <c r="H351" s="27"/>
      <c r="I351" s="26"/>
    </row>
    <row r="352" spans="1:9" ht="28.5" customHeight="1">
      <c r="A352" s="72" t="s">
        <v>226</v>
      </c>
      <c r="B352" s="74"/>
      <c r="C352" s="19" t="s">
        <v>156</v>
      </c>
      <c r="D352" s="19" t="s">
        <v>103</v>
      </c>
      <c r="E352" s="19" t="s">
        <v>555</v>
      </c>
      <c r="F352" s="41"/>
      <c r="G352" s="36">
        <f>G353</f>
        <v>4972.2</v>
      </c>
      <c r="H352" s="27"/>
      <c r="I352" s="26"/>
    </row>
    <row r="353" spans="1:9" ht="30" customHeight="1">
      <c r="A353" s="72" t="s">
        <v>193</v>
      </c>
      <c r="B353" s="74"/>
      <c r="C353" s="19" t="s">
        <v>156</v>
      </c>
      <c r="D353" s="19" t="s">
        <v>103</v>
      </c>
      <c r="E353" s="19" t="s">
        <v>555</v>
      </c>
      <c r="F353" s="41" t="s">
        <v>194</v>
      </c>
      <c r="G353" s="36">
        <f>G354</f>
        <v>4972.2</v>
      </c>
      <c r="H353" s="27"/>
      <c r="I353" s="26"/>
    </row>
    <row r="354" spans="1:9" ht="12.75">
      <c r="A354" s="72" t="s">
        <v>257</v>
      </c>
      <c r="B354" s="74"/>
      <c r="C354" s="19" t="s">
        <v>156</v>
      </c>
      <c r="D354" s="19" t="s">
        <v>103</v>
      </c>
      <c r="E354" s="19" t="s">
        <v>555</v>
      </c>
      <c r="F354" s="41" t="s">
        <v>258</v>
      </c>
      <c r="G354" s="36">
        <f>'Прил.5'!H867</f>
        <v>4972.2</v>
      </c>
      <c r="H354" s="27"/>
      <c r="I354" s="26"/>
    </row>
    <row r="355" spans="1:9" ht="12.75">
      <c r="A355" s="72" t="s">
        <v>556</v>
      </c>
      <c r="B355" s="74"/>
      <c r="C355" s="19" t="s">
        <v>156</v>
      </c>
      <c r="D355" s="19" t="s">
        <v>103</v>
      </c>
      <c r="E355" s="19" t="s">
        <v>557</v>
      </c>
      <c r="F355" s="41"/>
      <c r="G355" s="36">
        <f>G356</f>
        <v>400</v>
      </c>
      <c r="H355" s="27"/>
      <c r="I355" s="26"/>
    </row>
    <row r="356" spans="1:9" ht="30.75" customHeight="1">
      <c r="A356" s="72" t="s">
        <v>35</v>
      </c>
      <c r="B356" s="74"/>
      <c r="C356" s="19" t="s">
        <v>156</v>
      </c>
      <c r="D356" s="19" t="s">
        <v>103</v>
      </c>
      <c r="E356" s="19" t="s">
        <v>557</v>
      </c>
      <c r="F356" s="41" t="s">
        <v>36</v>
      </c>
      <c r="G356" s="36">
        <f>G357</f>
        <v>400</v>
      </c>
      <c r="H356" s="27"/>
      <c r="I356" s="26"/>
    </row>
    <row r="357" spans="1:9" ht="27" customHeight="1">
      <c r="A357" s="72" t="s">
        <v>37</v>
      </c>
      <c r="B357" s="74"/>
      <c r="C357" s="19" t="s">
        <v>156</v>
      </c>
      <c r="D357" s="19" t="s">
        <v>103</v>
      </c>
      <c r="E357" s="19" t="s">
        <v>557</v>
      </c>
      <c r="F357" s="41" t="s">
        <v>38</v>
      </c>
      <c r="G357" s="36">
        <f>'Прил.5'!H870</f>
        <v>400</v>
      </c>
      <c r="H357" s="27"/>
      <c r="I357" s="26"/>
    </row>
    <row r="358" spans="1:9" ht="67.5" customHeight="1">
      <c r="A358" s="72" t="s">
        <v>28</v>
      </c>
      <c r="B358" s="74"/>
      <c r="C358" s="19" t="s">
        <v>156</v>
      </c>
      <c r="D358" s="19" t="s">
        <v>103</v>
      </c>
      <c r="E358" s="19" t="s">
        <v>29</v>
      </c>
      <c r="F358" s="41"/>
      <c r="G358" s="36">
        <f>G359</f>
        <v>4287</v>
      </c>
      <c r="H358" s="27"/>
      <c r="I358" s="26"/>
    </row>
    <row r="359" spans="1:9" ht="54" customHeight="1">
      <c r="A359" s="72" t="s">
        <v>558</v>
      </c>
      <c r="B359" s="74"/>
      <c r="C359" s="19" t="s">
        <v>156</v>
      </c>
      <c r="D359" s="19" t="s">
        <v>103</v>
      </c>
      <c r="E359" s="19" t="s">
        <v>559</v>
      </c>
      <c r="F359" s="41"/>
      <c r="G359" s="36">
        <f>G360+G363</f>
        <v>4287</v>
      </c>
      <c r="H359" s="27"/>
      <c r="I359" s="26"/>
    </row>
    <row r="360" spans="1:9" ht="29.25" customHeight="1">
      <c r="A360" s="72" t="s">
        <v>560</v>
      </c>
      <c r="B360" s="74"/>
      <c r="C360" s="19" t="s">
        <v>156</v>
      </c>
      <c r="D360" s="19" t="s">
        <v>103</v>
      </c>
      <c r="E360" s="19" t="s">
        <v>561</v>
      </c>
      <c r="F360" s="41"/>
      <c r="G360" s="36">
        <f>G361</f>
        <v>2500</v>
      </c>
      <c r="H360" s="27"/>
      <c r="I360" s="26"/>
    </row>
    <row r="361" spans="1:9" ht="27" customHeight="1">
      <c r="A361" s="72" t="s">
        <v>35</v>
      </c>
      <c r="B361" s="74"/>
      <c r="C361" s="19" t="s">
        <v>156</v>
      </c>
      <c r="D361" s="19" t="s">
        <v>103</v>
      </c>
      <c r="E361" s="19" t="s">
        <v>561</v>
      </c>
      <c r="F361" s="41" t="s">
        <v>36</v>
      </c>
      <c r="G361" s="36">
        <f>G362</f>
        <v>2500</v>
      </c>
      <c r="H361" s="27"/>
      <c r="I361" s="26"/>
    </row>
    <row r="362" spans="1:9" ht="27" customHeight="1">
      <c r="A362" s="72" t="s">
        <v>37</v>
      </c>
      <c r="B362" s="74"/>
      <c r="C362" s="19" t="s">
        <v>156</v>
      </c>
      <c r="D362" s="19" t="s">
        <v>103</v>
      </c>
      <c r="E362" s="19" t="s">
        <v>561</v>
      </c>
      <c r="F362" s="41" t="s">
        <v>38</v>
      </c>
      <c r="G362" s="36">
        <f>'Прил.5'!H875</f>
        <v>2500</v>
      </c>
      <c r="H362" s="27"/>
      <c r="I362" s="26"/>
    </row>
    <row r="363" spans="1:9" ht="53.25" customHeight="1">
      <c r="A363" s="72" t="s">
        <v>562</v>
      </c>
      <c r="B363" s="74"/>
      <c r="C363" s="19" t="s">
        <v>156</v>
      </c>
      <c r="D363" s="19" t="s">
        <v>103</v>
      </c>
      <c r="E363" s="19" t="s">
        <v>563</v>
      </c>
      <c r="F363" s="41"/>
      <c r="G363" s="36">
        <f>G364</f>
        <v>1787</v>
      </c>
      <c r="H363" s="27"/>
      <c r="I363" s="26"/>
    </row>
    <row r="364" spans="1:9" ht="27" customHeight="1">
      <c r="A364" s="72" t="s">
        <v>35</v>
      </c>
      <c r="B364" s="74"/>
      <c r="C364" s="19" t="s">
        <v>156</v>
      </c>
      <c r="D364" s="19" t="s">
        <v>103</v>
      </c>
      <c r="E364" s="19" t="s">
        <v>563</v>
      </c>
      <c r="F364" s="41" t="s">
        <v>36</v>
      </c>
      <c r="G364" s="36">
        <f>G365</f>
        <v>1787</v>
      </c>
      <c r="H364" s="27"/>
      <c r="I364" s="26"/>
    </row>
    <row r="365" spans="1:9" ht="27.75" customHeight="1">
      <c r="A365" s="72" t="s">
        <v>37</v>
      </c>
      <c r="B365" s="74"/>
      <c r="C365" s="19" t="s">
        <v>156</v>
      </c>
      <c r="D365" s="19" t="s">
        <v>103</v>
      </c>
      <c r="E365" s="19" t="s">
        <v>563</v>
      </c>
      <c r="F365" s="41" t="s">
        <v>38</v>
      </c>
      <c r="G365" s="36">
        <f>'Прил.5'!H878</f>
        <v>1787</v>
      </c>
      <c r="H365" s="27"/>
      <c r="I365" s="26"/>
    </row>
    <row r="366" spans="1:9" ht="29.25" customHeight="1">
      <c r="A366" s="69" t="s">
        <v>162</v>
      </c>
      <c r="B366" s="71"/>
      <c r="C366" s="17" t="s">
        <v>156</v>
      </c>
      <c r="D366" s="17" t="s">
        <v>156</v>
      </c>
      <c r="E366" s="17"/>
      <c r="F366" s="40"/>
      <c r="G366" s="34">
        <v>15960</v>
      </c>
      <c r="H366" s="25"/>
      <c r="I366" s="26"/>
    </row>
    <row r="367" spans="1:9" ht="12.75">
      <c r="A367" s="72" t="s">
        <v>163</v>
      </c>
      <c r="B367" s="74"/>
      <c r="C367" s="19" t="s">
        <v>156</v>
      </c>
      <c r="D367" s="19" t="s">
        <v>156</v>
      </c>
      <c r="E367" s="19" t="s">
        <v>164</v>
      </c>
      <c r="F367" s="41"/>
      <c r="G367" s="36">
        <v>15960</v>
      </c>
      <c r="H367" s="27"/>
      <c r="I367" s="26"/>
    </row>
    <row r="368" spans="1:9" ht="27.75" customHeight="1">
      <c r="A368" s="72" t="s">
        <v>165</v>
      </c>
      <c r="B368" s="74"/>
      <c r="C368" s="19" t="s">
        <v>156</v>
      </c>
      <c r="D368" s="19" t="s">
        <v>156</v>
      </c>
      <c r="E368" s="19" t="s">
        <v>166</v>
      </c>
      <c r="F368" s="41"/>
      <c r="G368" s="36">
        <v>15960</v>
      </c>
      <c r="H368" s="27"/>
      <c r="I368" s="26"/>
    </row>
    <row r="369" spans="1:9" ht="27.75" customHeight="1">
      <c r="A369" s="72" t="s">
        <v>35</v>
      </c>
      <c r="B369" s="74"/>
      <c r="C369" s="19" t="s">
        <v>156</v>
      </c>
      <c r="D369" s="19" t="s">
        <v>156</v>
      </c>
      <c r="E369" s="19" t="s">
        <v>166</v>
      </c>
      <c r="F369" s="41" t="s">
        <v>36</v>
      </c>
      <c r="G369" s="36">
        <v>250</v>
      </c>
      <c r="H369" s="27"/>
      <c r="I369" s="26"/>
    </row>
    <row r="370" spans="1:9" ht="27" customHeight="1">
      <c r="A370" s="72" t="s">
        <v>37</v>
      </c>
      <c r="B370" s="74"/>
      <c r="C370" s="19" t="s">
        <v>156</v>
      </c>
      <c r="D370" s="19" t="s">
        <v>156</v>
      </c>
      <c r="E370" s="19" t="s">
        <v>166</v>
      </c>
      <c r="F370" s="41" t="s">
        <v>38</v>
      </c>
      <c r="G370" s="36">
        <f>'Прил.5'!H161</f>
        <v>250</v>
      </c>
      <c r="H370" s="27"/>
      <c r="I370" s="26"/>
    </row>
    <row r="371" spans="1:9" ht="12.75">
      <c r="A371" s="72" t="s">
        <v>47</v>
      </c>
      <c r="B371" s="74"/>
      <c r="C371" s="19" t="s">
        <v>156</v>
      </c>
      <c r="D371" s="19" t="s">
        <v>156</v>
      </c>
      <c r="E371" s="19" t="s">
        <v>166</v>
      </c>
      <c r="F371" s="41" t="s">
        <v>48</v>
      </c>
      <c r="G371" s="36">
        <v>15710</v>
      </c>
      <c r="H371" s="27"/>
      <c r="I371" s="26"/>
    </row>
    <row r="372" spans="1:9" ht="12.75">
      <c r="A372" s="72" t="s">
        <v>49</v>
      </c>
      <c r="B372" s="74"/>
      <c r="C372" s="19" t="s">
        <v>156</v>
      </c>
      <c r="D372" s="19" t="s">
        <v>156</v>
      </c>
      <c r="E372" s="19" t="s">
        <v>166</v>
      </c>
      <c r="F372" s="41" t="s">
        <v>50</v>
      </c>
      <c r="G372" s="36">
        <f>'Прил.5'!H163</f>
        <v>15710</v>
      </c>
      <c r="H372" s="27"/>
      <c r="I372" s="26"/>
    </row>
    <row r="373" spans="1:9" ht="12.75">
      <c r="A373" s="69" t="s">
        <v>564</v>
      </c>
      <c r="B373" s="71"/>
      <c r="C373" s="17" t="s">
        <v>188</v>
      </c>
      <c r="D373" s="13" t="s">
        <v>578</v>
      </c>
      <c r="E373" s="17"/>
      <c r="F373" s="40"/>
      <c r="G373" s="34">
        <f aca="true" t="shared" si="1" ref="G373:G378">G374</f>
        <v>1050</v>
      </c>
      <c r="H373" s="25"/>
      <c r="I373" s="26"/>
    </row>
    <row r="374" spans="1:9" ht="12.75">
      <c r="A374" s="69" t="s">
        <v>565</v>
      </c>
      <c r="B374" s="71"/>
      <c r="C374" s="17" t="s">
        <v>188</v>
      </c>
      <c r="D374" s="17" t="s">
        <v>156</v>
      </c>
      <c r="E374" s="17"/>
      <c r="F374" s="40"/>
      <c r="G374" s="34">
        <f t="shared" si="1"/>
        <v>1050</v>
      </c>
      <c r="H374" s="25"/>
      <c r="I374" s="26"/>
    </row>
    <row r="375" spans="1:9" ht="54.75" customHeight="1">
      <c r="A375" s="72" t="s">
        <v>566</v>
      </c>
      <c r="B375" s="74"/>
      <c r="C375" s="19" t="s">
        <v>188</v>
      </c>
      <c r="D375" s="19" t="s">
        <v>156</v>
      </c>
      <c r="E375" s="19" t="s">
        <v>567</v>
      </c>
      <c r="F375" s="41"/>
      <c r="G375" s="36">
        <f t="shared" si="1"/>
        <v>1050</v>
      </c>
      <c r="H375" s="27"/>
      <c r="I375" s="26"/>
    </row>
    <row r="376" spans="1:9" ht="30" customHeight="1">
      <c r="A376" s="72" t="s">
        <v>568</v>
      </c>
      <c r="B376" s="74"/>
      <c r="C376" s="19" t="s">
        <v>188</v>
      </c>
      <c r="D376" s="19" t="s">
        <v>156</v>
      </c>
      <c r="E376" s="19" t="s">
        <v>569</v>
      </c>
      <c r="F376" s="41"/>
      <c r="G376" s="36">
        <f t="shared" si="1"/>
        <v>1050</v>
      </c>
      <c r="H376" s="27"/>
      <c r="I376" s="26"/>
    </row>
    <row r="377" spans="1:9" ht="28.5" customHeight="1">
      <c r="A377" s="72" t="s">
        <v>570</v>
      </c>
      <c r="B377" s="74"/>
      <c r="C377" s="19" t="s">
        <v>188</v>
      </c>
      <c r="D377" s="19" t="s">
        <v>156</v>
      </c>
      <c r="E377" s="19" t="s">
        <v>571</v>
      </c>
      <c r="F377" s="41"/>
      <c r="G377" s="36">
        <f t="shared" si="1"/>
        <v>1050</v>
      </c>
      <c r="H377" s="27"/>
      <c r="I377" s="26"/>
    </row>
    <row r="378" spans="1:9" ht="27" customHeight="1">
      <c r="A378" s="72" t="s">
        <v>35</v>
      </c>
      <c r="B378" s="74"/>
      <c r="C378" s="19" t="s">
        <v>188</v>
      </c>
      <c r="D378" s="19" t="s">
        <v>156</v>
      </c>
      <c r="E378" s="19" t="s">
        <v>571</v>
      </c>
      <c r="F378" s="41" t="s">
        <v>36</v>
      </c>
      <c r="G378" s="36">
        <f t="shared" si="1"/>
        <v>1050</v>
      </c>
      <c r="H378" s="27"/>
      <c r="I378" s="26"/>
    </row>
    <row r="379" spans="1:9" ht="27" customHeight="1">
      <c r="A379" s="72" t="s">
        <v>37</v>
      </c>
      <c r="B379" s="74"/>
      <c r="C379" s="19" t="s">
        <v>188</v>
      </c>
      <c r="D379" s="19" t="s">
        <v>156</v>
      </c>
      <c r="E379" s="19" t="s">
        <v>571</v>
      </c>
      <c r="F379" s="41" t="s">
        <v>38</v>
      </c>
      <c r="G379" s="36">
        <f>'Прил.5'!H885</f>
        <v>1050</v>
      </c>
      <c r="H379" s="27"/>
      <c r="I379" s="26"/>
    </row>
    <row r="380" spans="1:9" ht="12.75">
      <c r="A380" s="69" t="s">
        <v>167</v>
      </c>
      <c r="B380" s="71"/>
      <c r="C380" s="17" t="s">
        <v>168</v>
      </c>
      <c r="D380" s="13" t="s">
        <v>578</v>
      </c>
      <c r="E380" s="17"/>
      <c r="F380" s="40"/>
      <c r="G380" s="38">
        <f>G381+G434+G503+G542+G599</f>
        <v>354117.80000000005</v>
      </c>
      <c r="H380" s="25"/>
      <c r="I380" s="26"/>
    </row>
    <row r="381" spans="1:9" ht="12.75">
      <c r="A381" s="69" t="s">
        <v>261</v>
      </c>
      <c r="B381" s="71"/>
      <c r="C381" s="17" t="s">
        <v>168</v>
      </c>
      <c r="D381" s="17" t="s">
        <v>13</v>
      </c>
      <c r="E381" s="17"/>
      <c r="F381" s="40"/>
      <c r="G381" s="34">
        <f>G382+G391+G402+G416+G424</f>
        <v>63510.700000000004</v>
      </c>
      <c r="H381" s="25"/>
      <c r="I381" s="26"/>
    </row>
    <row r="382" spans="1:9" ht="26.25" customHeight="1">
      <c r="A382" s="72" t="s">
        <v>171</v>
      </c>
      <c r="B382" s="74"/>
      <c r="C382" s="19" t="s">
        <v>168</v>
      </c>
      <c r="D382" s="19" t="s">
        <v>13</v>
      </c>
      <c r="E382" s="19" t="s">
        <v>172</v>
      </c>
      <c r="F382" s="41"/>
      <c r="G382" s="36">
        <f>G383+G387</f>
        <v>46838.1</v>
      </c>
      <c r="H382" s="27"/>
      <c r="I382" s="26"/>
    </row>
    <row r="383" spans="1:9" ht="30" customHeight="1">
      <c r="A383" s="72" t="s">
        <v>262</v>
      </c>
      <c r="B383" s="74"/>
      <c r="C383" s="19" t="s">
        <v>168</v>
      </c>
      <c r="D383" s="19" t="s">
        <v>13</v>
      </c>
      <c r="E383" s="19" t="s">
        <v>263</v>
      </c>
      <c r="F383" s="41"/>
      <c r="G383" s="36">
        <f>G384</f>
        <v>1753.5</v>
      </c>
      <c r="H383" s="27"/>
      <c r="I383" s="26"/>
    </row>
    <row r="384" spans="1:9" ht="55.5" customHeight="1">
      <c r="A384" s="72" t="s">
        <v>264</v>
      </c>
      <c r="B384" s="74"/>
      <c r="C384" s="19" t="s">
        <v>168</v>
      </c>
      <c r="D384" s="19" t="s">
        <v>13</v>
      </c>
      <c r="E384" s="19" t="s">
        <v>265</v>
      </c>
      <c r="F384" s="41"/>
      <c r="G384" s="36">
        <f>G385</f>
        <v>1753.5</v>
      </c>
      <c r="H384" s="27"/>
      <c r="I384" s="26"/>
    </row>
    <row r="385" spans="1:9" ht="27.75" customHeight="1">
      <c r="A385" s="72" t="s">
        <v>193</v>
      </c>
      <c r="B385" s="74"/>
      <c r="C385" s="19" t="s">
        <v>168</v>
      </c>
      <c r="D385" s="19" t="s">
        <v>13</v>
      </c>
      <c r="E385" s="19" t="s">
        <v>265</v>
      </c>
      <c r="F385" s="41" t="s">
        <v>194</v>
      </c>
      <c r="G385" s="36">
        <f>G386</f>
        <v>1753.5</v>
      </c>
      <c r="H385" s="27"/>
      <c r="I385" s="26"/>
    </row>
    <row r="386" spans="1:9" ht="12.75">
      <c r="A386" s="72" t="s">
        <v>266</v>
      </c>
      <c r="B386" s="74"/>
      <c r="C386" s="19" t="s">
        <v>168</v>
      </c>
      <c r="D386" s="19" t="s">
        <v>13</v>
      </c>
      <c r="E386" s="19" t="s">
        <v>265</v>
      </c>
      <c r="F386" s="41" t="s">
        <v>267</v>
      </c>
      <c r="G386" s="36">
        <f>'Прил.5'!H323</f>
        <v>1753.5</v>
      </c>
      <c r="H386" s="27"/>
      <c r="I386" s="26"/>
    </row>
    <row r="387" spans="1:9" ht="37.5" customHeight="1">
      <c r="A387" s="72" t="s">
        <v>173</v>
      </c>
      <c r="B387" s="74"/>
      <c r="C387" s="19" t="s">
        <v>168</v>
      </c>
      <c r="D387" s="19" t="s">
        <v>13</v>
      </c>
      <c r="E387" s="19" t="s">
        <v>174</v>
      </c>
      <c r="F387" s="41"/>
      <c r="G387" s="36">
        <f>G388</f>
        <v>45084.6</v>
      </c>
      <c r="H387" s="27"/>
      <c r="I387" s="26"/>
    </row>
    <row r="388" spans="1:9" ht="12.75">
      <c r="A388" s="72" t="s">
        <v>175</v>
      </c>
      <c r="B388" s="74"/>
      <c r="C388" s="19" t="s">
        <v>168</v>
      </c>
      <c r="D388" s="19" t="s">
        <v>13</v>
      </c>
      <c r="E388" s="19" t="s">
        <v>176</v>
      </c>
      <c r="F388" s="41"/>
      <c r="G388" s="36">
        <f>G389</f>
        <v>45084.6</v>
      </c>
      <c r="H388" s="27"/>
      <c r="I388" s="26"/>
    </row>
    <row r="389" spans="1:9" ht="27.75" customHeight="1">
      <c r="A389" s="72" t="s">
        <v>193</v>
      </c>
      <c r="B389" s="74"/>
      <c r="C389" s="19" t="s">
        <v>168</v>
      </c>
      <c r="D389" s="19" t="s">
        <v>13</v>
      </c>
      <c r="E389" s="19" t="s">
        <v>176</v>
      </c>
      <c r="F389" s="41" t="s">
        <v>194</v>
      </c>
      <c r="G389" s="36">
        <f>G390</f>
        <v>45084.6</v>
      </c>
      <c r="H389" s="27"/>
      <c r="I389" s="26"/>
    </row>
    <row r="390" spans="1:9" ht="12.75">
      <c r="A390" s="72" t="s">
        <v>266</v>
      </c>
      <c r="B390" s="74"/>
      <c r="C390" s="19" t="s">
        <v>168</v>
      </c>
      <c r="D390" s="19" t="s">
        <v>13</v>
      </c>
      <c r="E390" s="19" t="s">
        <v>176</v>
      </c>
      <c r="F390" s="41" t="s">
        <v>267</v>
      </c>
      <c r="G390" s="36">
        <f>'Прил.5'!H327</f>
        <v>45084.6</v>
      </c>
      <c r="H390" s="27"/>
      <c r="I390" s="26"/>
    </row>
    <row r="391" spans="1:9" ht="53.25" customHeight="1">
      <c r="A391" s="72" t="s">
        <v>268</v>
      </c>
      <c r="B391" s="74"/>
      <c r="C391" s="19" t="s">
        <v>168</v>
      </c>
      <c r="D391" s="19" t="s">
        <v>13</v>
      </c>
      <c r="E391" s="19" t="s">
        <v>269</v>
      </c>
      <c r="F391" s="41"/>
      <c r="G391" s="36">
        <f>G392</f>
        <v>1998.4</v>
      </c>
      <c r="H391" s="27"/>
      <c r="I391" s="26"/>
    </row>
    <row r="392" spans="1:9" ht="44.25" customHeight="1">
      <c r="A392" s="72" t="s">
        <v>270</v>
      </c>
      <c r="B392" s="74"/>
      <c r="C392" s="19" t="s">
        <v>168</v>
      </c>
      <c r="D392" s="19" t="s">
        <v>13</v>
      </c>
      <c r="E392" s="19" t="s">
        <v>271</v>
      </c>
      <c r="F392" s="41"/>
      <c r="G392" s="36">
        <f>G393+G396+G399</f>
        <v>1998.4</v>
      </c>
      <c r="H392" s="27"/>
      <c r="I392" s="26"/>
    </row>
    <row r="393" spans="1:9" ht="29.25" customHeight="1">
      <c r="A393" s="72" t="s">
        <v>272</v>
      </c>
      <c r="B393" s="74"/>
      <c r="C393" s="19" t="s">
        <v>168</v>
      </c>
      <c r="D393" s="19" t="s">
        <v>13</v>
      </c>
      <c r="E393" s="19" t="s">
        <v>273</v>
      </c>
      <c r="F393" s="41"/>
      <c r="G393" s="36">
        <f>G394</f>
        <v>166.4</v>
      </c>
      <c r="H393" s="27"/>
      <c r="I393" s="26"/>
    </row>
    <row r="394" spans="1:9" ht="27" customHeight="1">
      <c r="A394" s="72" t="s">
        <v>193</v>
      </c>
      <c r="B394" s="74"/>
      <c r="C394" s="19" t="s">
        <v>168</v>
      </c>
      <c r="D394" s="19" t="s">
        <v>13</v>
      </c>
      <c r="E394" s="19" t="s">
        <v>273</v>
      </c>
      <c r="F394" s="41" t="s">
        <v>194</v>
      </c>
      <c r="G394" s="36">
        <f>G395</f>
        <v>166.4</v>
      </c>
      <c r="H394" s="27"/>
      <c r="I394" s="26"/>
    </row>
    <row r="395" spans="1:9" ht="12.75">
      <c r="A395" s="72" t="s">
        <v>266</v>
      </c>
      <c r="B395" s="74"/>
      <c r="C395" s="19" t="s">
        <v>168</v>
      </c>
      <c r="D395" s="19" t="s">
        <v>13</v>
      </c>
      <c r="E395" s="19" t="s">
        <v>273</v>
      </c>
      <c r="F395" s="41" t="s">
        <v>267</v>
      </c>
      <c r="G395" s="36">
        <f>'Прил.5'!H332</f>
        <v>166.4</v>
      </c>
      <c r="H395" s="27"/>
      <c r="I395" s="26"/>
    </row>
    <row r="396" spans="1:9" ht="12.75">
      <c r="A396" s="72" t="s">
        <v>274</v>
      </c>
      <c r="B396" s="74"/>
      <c r="C396" s="19" t="s">
        <v>168</v>
      </c>
      <c r="D396" s="19" t="s">
        <v>13</v>
      </c>
      <c r="E396" s="19" t="s">
        <v>275</v>
      </c>
      <c r="F396" s="41"/>
      <c r="G396" s="36">
        <f>G397</f>
        <v>1632</v>
      </c>
      <c r="H396" s="27"/>
      <c r="I396" s="26"/>
    </row>
    <row r="397" spans="1:9" ht="27" customHeight="1">
      <c r="A397" s="72" t="s">
        <v>193</v>
      </c>
      <c r="B397" s="74"/>
      <c r="C397" s="19" t="s">
        <v>168</v>
      </c>
      <c r="D397" s="19" t="s">
        <v>13</v>
      </c>
      <c r="E397" s="19" t="s">
        <v>275</v>
      </c>
      <c r="F397" s="41" t="s">
        <v>194</v>
      </c>
      <c r="G397" s="36">
        <f>G398</f>
        <v>1632</v>
      </c>
      <c r="H397" s="27"/>
      <c r="I397" s="26"/>
    </row>
    <row r="398" spans="1:9" ht="12.75">
      <c r="A398" s="72" t="s">
        <v>266</v>
      </c>
      <c r="B398" s="74"/>
      <c r="C398" s="19" t="s">
        <v>168</v>
      </c>
      <c r="D398" s="19" t="s">
        <v>13</v>
      </c>
      <c r="E398" s="19" t="s">
        <v>275</v>
      </c>
      <c r="F398" s="41" t="s">
        <v>267</v>
      </c>
      <c r="G398" s="36">
        <f>'Прил.5'!H334</f>
        <v>1632</v>
      </c>
      <c r="H398" s="27"/>
      <c r="I398" s="26"/>
    </row>
    <row r="399" spans="1:9" ht="12.75">
      <c r="A399" s="72" t="s">
        <v>276</v>
      </c>
      <c r="B399" s="74"/>
      <c r="C399" s="19" t="s">
        <v>168</v>
      </c>
      <c r="D399" s="19" t="s">
        <v>13</v>
      </c>
      <c r="E399" s="19" t="s">
        <v>277</v>
      </c>
      <c r="F399" s="41"/>
      <c r="G399" s="36">
        <f>G400</f>
        <v>200</v>
      </c>
      <c r="H399" s="27"/>
      <c r="I399" s="26"/>
    </row>
    <row r="400" spans="1:9" ht="27.75" customHeight="1">
      <c r="A400" s="72" t="s">
        <v>193</v>
      </c>
      <c r="B400" s="74"/>
      <c r="C400" s="19" t="s">
        <v>168</v>
      </c>
      <c r="D400" s="19" t="s">
        <v>13</v>
      </c>
      <c r="E400" s="19" t="s">
        <v>277</v>
      </c>
      <c r="F400" s="41" t="s">
        <v>194</v>
      </c>
      <c r="G400" s="36">
        <f>G401</f>
        <v>200</v>
      </c>
      <c r="H400" s="27"/>
      <c r="I400" s="26"/>
    </row>
    <row r="401" spans="1:9" ht="12.75">
      <c r="A401" s="72" t="s">
        <v>266</v>
      </c>
      <c r="B401" s="74"/>
      <c r="C401" s="19" t="s">
        <v>168</v>
      </c>
      <c r="D401" s="19" t="s">
        <v>13</v>
      </c>
      <c r="E401" s="19" t="s">
        <v>277</v>
      </c>
      <c r="F401" s="41" t="s">
        <v>267</v>
      </c>
      <c r="G401" s="36">
        <f>'Прил.5'!H338</f>
        <v>200</v>
      </c>
      <c r="H401" s="27"/>
      <c r="I401" s="26"/>
    </row>
    <row r="402" spans="1:9" ht="27" customHeight="1">
      <c r="A402" s="72" t="s">
        <v>278</v>
      </c>
      <c r="B402" s="74"/>
      <c r="C402" s="19" t="s">
        <v>168</v>
      </c>
      <c r="D402" s="19" t="s">
        <v>13</v>
      </c>
      <c r="E402" s="19" t="s">
        <v>279</v>
      </c>
      <c r="F402" s="41"/>
      <c r="G402" s="36">
        <f>G403</f>
        <v>338.8</v>
      </c>
      <c r="H402" s="27"/>
      <c r="I402" s="26"/>
    </row>
    <row r="403" spans="1:9" ht="39.75" customHeight="1">
      <c r="A403" s="72" t="s">
        <v>280</v>
      </c>
      <c r="B403" s="74"/>
      <c r="C403" s="19" t="s">
        <v>168</v>
      </c>
      <c r="D403" s="19" t="s">
        <v>13</v>
      </c>
      <c r="E403" s="19" t="s">
        <v>281</v>
      </c>
      <c r="F403" s="41"/>
      <c r="G403" s="36">
        <f>G404+G407+G410+G413</f>
        <v>338.8</v>
      </c>
      <c r="H403" s="27"/>
      <c r="I403" s="26"/>
    </row>
    <row r="404" spans="1:9" ht="60.75" customHeight="1">
      <c r="A404" s="72" t="s">
        <v>282</v>
      </c>
      <c r="B404" s="74"/>
      <c r="C404" s="19" t="s">
        <v>168</v>
      </c>
      <c r="D404" s="19" t="s">
        <v>13</v>
      </c>
      <c r="E404" s="19" t="s">
        <v>283</v>
      </c>
      <c r="F404" s="41"/>
      <c r="G404" s="36">
        <f>G405</f>
        <v>220.8</v>
      </c>
      <c r="H404" s="27"/>
      <c r="I404" s="26"/>
    </row>
    <row r="405" spans="1:9" ht="27" customHeight="1">
      <c r="A405" s="72" t="s">
        <v>193</v>
      </c>
      <c r="B405" s="74"/>
      <c r="C405" s="19" t="s">
        <v>168</v>
      </c>
      <c r="D405" s="19" t="s">
        <v>13</v>
      </c>
      <c r="E405" s="19" t="s">
        <v>283</v>
      </c>
      <c r="F405" s="41" t="s">
        <v>194</v>
      </c>
      <c r="G405" s="36">
        <f>G406</f>
        <v>220.8</v>
      </c>
      <c r="H405" s="27"/>
      <c r="I405" s="26"/>
    </row>
    <row r="406" spans="1:9" ht="12.75">
      <c r="A406" s="72" t="s">
        <v>266</v>
      </c>
      <c r="B406" s="74"/>
      <c r="C406" s="19" t="s">
        <v>168</v>
      </c>
      <c r="D406" s="19" t="s">
        <v>13</v>
      </c>
      <c r="E406" s="19" t="s">
        <v>283</v>
      </c>
      <c r="F406" s="41" t="s">
        <v>267</v>
      </c>
      <c r="G406" s="36">
        <f>'Прил.5'!H343</f>
        <v>220.8</v>
      </c>
      <c r="H406" s="27"/>
      <c r="I406" s="26"/>
    </row>
    <row r="407" spans="1:9" ht="33" customHeight="1">
      <c r="A407" s="72" t="s">
        <v>284</v>
      </c>
      <c r="B407" s="74"/>
      <c r="C407" s="19" t="s">
        <v>168</v>
      </c>
      <c r="D407" s="19" t="s">
        <v>13</v>
      </c>
      <c r="E407" s="19" t="s">
        <v>285</v>
      </c>
      <c r="F407" s="41"/>
      <c r="G407" s="36">
        <f>G408</f>
        <v>90</v>
      </c>
      <c r="H407" s="27"/>
      <c r="I407" s="26"/>
    </row>
    <row r="408" spans="1:9" ht="28.5" customHeight="1">
      <c r="A408" s="72" t="s">
        <v>193</v>
      </c>
      <c r="B408" s="74"/>
      <c r="C408" s="19" t="s">
        <v>168</v>
      </c>
      <c r="D408" s="19" t="s">
        <v>13</v>
      </c>
      <c r="E408" s="19" t="s">
        <v>285</v>
      </c>
      <c r="F408" s="41" t="s">
        <v>194</v>
      </c>
      <c r="G408" s="36">
        <f>G409</f>
        <v>90</v>
      </c>
      <c r="H408" s="27"/>
      <c r="I408" s="26"/>
    </row>
    <row r="409" spans="1:9" ht="12.75">
      <c r="A409" s="72" t="s">
        <v>266</v>
      </c>
      <c r="B409" s="74"/>
      <c r="C409" s="19" t="s">
        <v>168</v>
      </c>
      <c r="D409" s="19" t="s">
        <v>13</v>
      </c>
      <c r="E409" s="19" t="s">
        <v>285</v>
      </c>
      <c r="F409" s="41" t="s">
        <v>267</v>
      </c>
      <c r="G409" s="36">
        <f>'Прил.5'!H346</f>
        <v>90</v>
      </c>
      <c r="H409" s="27"/>
      <c r="I409" s="26"/>
    </row>
    <row r="410" spans="1:9" ht="44.25" customHeight="1">
      <c r="A410" s="72" t="s">
        <v>286</v>
      </c>
      <c r="B410" s="74"/>
      <c r="C410" s="19" t="s">
        <v>168</v>
      </c>
      <c r="D410" s="19" t="s">
        <v>13</v>
      </c>
      <c r="E410" s="19" t="s">
        <v>287</v>
      </c>
      <c r="F410" s="41"/>
      <c r="G410" s="36">
        <f>G411</f>
        <v>22.5</v>
      </c>
      <c r="H410" s="27"/>
      <c r="I410" s="26"/>
    </row>
    <row r="411" spans="1:9" ht="27.75" customHeight="1">
      <c r="A411" s="72" t="s">
        <v>193</v>
      </c>
      <c r="B411" s="74"/>
      <c r="C411" s="19" t="s">
        <v>168</v>
      </c>
      <c r="D411" s="19" t="s">
        <v>13</v>
      </c>
      <c r="E411" s="19" t="s">
        <v>287</v>
      </c>
      <c r="F411" s="41" t="s">
        <v>194</v>
      </c>
      <c r="G411" s="36">
        <f>G412</f>
        <v>22.5</v>
      </c>
      <c r="H411" s="27"/>
      <c r="I411" s="26"/>
    </row>
    <row r="412" spans="1:9" ht="12.75">
      <c r="A412" s="72" t="s">
        <v>266</v>
      </c>
      <c r="B412" s="74"/>
      <c r="C412" s="19" t="s">
        <v>168</v>
      </c>
      <c r="D412" s="19" t="s">
        <v>13</v>
      </c>
      <c r="E412" s="19" t="s">
        <v>287</v>
      </c>
      <c r="F412" s="41" t="s">
        <v>267</v>
      </c>
      <c r="G412" s="36">
        <f>'Прил.5'!H349</f>
        <v>22.5</v>
      </c>
      <c r="H412" s="27"/>
      <c r="I412" s="26"/>
    </row>
    <row r="413" spans="1:9" ht="12.75">
      <c r="A413" s="72" t="s">
        <v>288</v>
      </c>
      <c r="B413" s="74"/>
      <c r="C413" s="19" t="s">
        <v>168</v>
      </c>
      <c r="D413" s="19" t="s">
        <v>13</v>
      </c>
      <c r="E413" s="19" t="s">
        <v>289</v>
      </c>
      <c r="F413" s="41"/>
      <c r="G413" s="36">
        <f>G414</f>
        <v>5.5</v>
      </c>
      <c r="H413" s="27"/>
      <c r="I413" s="26"/>
    </row>
    <row r="414" spans="1:9" ht="28.5" customHeight="1">
      <c r="A414" s="72" t="s">
        <v>193</v>
      </c>
      <c r="B414" s="74"/>
      <c r="C414" s="19" t="s">
        <v>168</v>
      </c>
      <c r="D414" s="19" t="s">
        <v>13</v>
      </c>
      <c r="E414" s="19" t="s">
        <v>289</v>
      </c>
      <c r="F414" s="41" t="s">
        <v>194</v>
      </c>
      <c r="G414" s="36">
        <f>G415</f>
        <v>5.5</v>
      </c>
      <c r="H414" s="27"/>
      <c r="I414" s="26"/>
    </row>
    <row r="415" spans="1:9" ht="12.75">
      <c r="A415" s="72" t="s">
        <v>266</v>
      </c>
      <c r="B415" s="74"/>
      <c r="C415" s="19" t="s">
        <v>168</v>
      </c>
      <c r="D415" s="19" t="s">
        <v>13</v>
      </c>
      <c r="E415" s="19" t="s">
        <v>289</v>
      </c>
      <c r="F415" s="41" t="s">
        <v>267</v>
      </c>
      <c r="G415" s="36">
        <f>'Прил.5'!H352</f>
        <v>5.5</v>
      </c>
      <c r="H415" s="27"/>
      <c r="I415" s="26"/>
    </row>
    <row r="416" spans="1:9" ht="42" customHeight="1">
      <c r="A416" s="72" t="s">
        <v>290</v>
      </c>
      <c r="B416" s="74"/>
      <c r="C416" s="19" t="s">
        <v>168</v>
      </c>
      <c r="D416" s="19" t="s">
        <v>13</v>
      </c>
      <c r="E416" s="19" t="s">
        <v>291</v>
      </c>
      <c r="F416" s="41"/>
      <c r="G416" s="36">
        <f>G417</f>
        <v>257</v>
      </c>
      <c r="H416" s="27"/>
      <c r="I416" s="26"/>
    </row>
    <row r="417" spans="1:9" ht="41.25" customHeight="1">
      <c r="A417" s="72" t="s">
        <v>292</v>
      </c>
      <c r="B417" s="74"/>
      <c r="C417" s="19" t="s">
        <v>168</v>
      </c>
      <c r="D417" s="19" t="s">
        <v>13</v>
      </c>
      <c r="E417" s="19" t="s">
        <v>293</v>
      </c>
      <c r="F417" s="41"/>
      <c r="G417" s="36">
        <f>G418+G421</f>
        <v>257</v>
      </c>
      <c r="H417" s="27"/>
      <c r="I417" s="26"/>
    </row>
    <row r="418" spans="1:9" ht="25.5" customHeight="1">
      <c r="A418" s="72" t="s">
        <v>294</v>
      </c>
      <c r="B418" s="74"/>
      <c r="C418" s="19" t="s">
        <v>168</v>
      </c>
      <c r="D418" s="19" t="s">
        <v>13</v>
      </c>
      <c r="E418" s="19" t="s">
        <v>295</v>
      </c>
      <c r="F418" s="41"/>
      <c r="G418" s="36">
        <f>G419</f>
        <v>88</v>
      </c>
      <c r="H418" s="27"/>
      <c r="I418" s="26"/>
    </row>
    <row r="419" spans="1:9" ht="27" customHeight="1">
      <c r="A419" s="72" t="s">
        <v>193</v>
      </c>
      <c r="B419" s="74"/>
      <c r="C419" s="19" t="s">
        <v>168</v>
      </c>
      <c r="D419" s="19" t="s">
        <v>13</v>
      </c>
      <c r="E419" s="19" t="s">
        <v>295</v>
      </c>
      <c r="F419" s="41" t="s">
        <v>194</v>
      </c>
      <c r="G419" s="36">
        <f>G420</f>
        <v>88</v>
      </c>
      <c r="H419" s="27"/>
      <c r="I419" s="26"/>
    </row>
    <row r="420" spans="1:9" ht="12.75">
      <c r="A420" s="72" t="s">
        <v>266</v>
      </c>
      <c r="B420" s="74"/>
      <c r="C420" s="19" t="s">
        <v>168</v>
      </c>
      <c r="D420" s="19" t="s">
        <v>13</v>
      </c>
      <c r="E420" s="19" t="s">
        <v>295</v>
      </c>
      <c r="F420" s="41" t="s">
        <v>267</v>
      </c>
      <c r="G420" s="36">
        <f>'Прил.5'!H357</f>
        <v>88</v>
      </c>
      <c r="H420" s="27"/>
      <c r="I420" s="26"/>
    </row>
    <row r="421" spans="1:9" ht="12.75">
      <c r="A421" s="72" t="s">
        <v>296</v>
      </c>
      <c r="B421" s="74"/>
      <c r="C421" s="19" t="s">
        <v>168</v>
      </c>
      <c r="D421" s="19" t="s">
        <v>13</v>
      </c>
      <c r="E421" s="19" t="s">
        <v>297</v>
      </c>
      <c r="F421" s="41"/>
      <c r="G421" s="36">
        <f>G422</f>
        <v>169</v>
      </c>
      <c r="H421" s="27"/>
      <c r="I421" s="26"/>
    </row>
    <row r="422" spans="1:9" ht="28.5" customHeight="1">
      <c r="A422" s="72" t="s">
        <v>193</v>
      </c>
      <c r="B422" s="74"/>
      <c r="C422" s="19" t="s">
        <v>168</v>
      </c>
      <c r="D422" s="19" t="s">
        <v>13</v>
      </c>
      <c r="E422" s="19" t="s">
        <v>297</v>
      </c>
      <c r="F422" s="41" t="s">
        <v>194</v>
      </c>
      <c r="G422" s="36">
        <f>G423</f>
        <v>169</v>
      </c>
      <c r="H422" s="27"/>
      <c r="I422" s="26"/>
    </row>
    <row r="423" spans="1:9" ht="12.75">
      <c r="A423" s="72" t="s">
        <v>266</v>
      </c>
      <c r="B423" s="74"/>
      <c r="C423" s="19" t="s">
        <v>168</v>
      </c>
      <c r="D423" s="19" t="s">
        <v>13</v>
      </c>
      <c r="E423" s="19" t="s">
        <v>297</v>
      </c>
      <c r="F423" s="41" t="s">
        <v>267</v>
      </c>
      <c r="G423" s="36">
        <f>'Прил.5'!H360</f>
        <v>169</v>
      </c>
      <c r="H423" s="27"/>
      <c r="I423" s="26"/>
    </row>
    <row r="424" spans="1:9" ht="12.75">
      <c r="A424" s="72" t="s">
        <v>298</v>
      </c>
      <c r="B424" s="74"/>
      <c r="C424" s="19" t="s">
        <v>168</v>
      </c>
      <c r="D424" s="19" t="s">
        <v>13</v>
      </c>
      <c r="E424" s="19" t="s">
        <v>299</v>
      </c>
      <c r="F424" s="41"/>
      <c r="G424" s="36">
        <f>G425+G428+G431</f>
        <v>14078.4</v>
      </c>
      <c r="H424" s="27"/>
      <c r="I424" s="26"/>
    </row>
    <row r="425" spans="1:9" ht="66" customHeight="1">
      <c r="A425" s="72" t="s">
        <v>39</v>
      </c>
      <c r="B425" s="74"/>
      <c r="C425" s="19" t="s">
        <v>168</v>
      </c>
      <c r="D425" s="19" t="s">
        <v>13</v>
      </c>
      <c r="E425" s="19" t="s">
        <v>300</v>
      </c>
      <c r="F425" s="41"/>
      <c r="G425" s="36">
        <f>G426</f>
        <v>1400</v>
      </c>
      <c r="H425" s="27"/>
      <c r="I425" s="26"/>
    </row>
    <row r="426" spans="1:9" ht="27" customHeight="1">
      <c r="A426" s="72" t="s">
        <v>193</v>
      </c>
      <c r="B426" s="74"/>
      <c r="C426" s="19" t="s">
        <v>168</v>
      </c>
      <c r="D426" s="19" t="s">
        <v>13</v>
      </c>
      <c r="E426" s="19" t="s">
        <v>300</v>
      </c>
      <c r="F426" s="41" t="s">
        <v>194</v>
      </c>
      <c r="G426" s="36">
        <f>G427</f>
        <v>1400</v>
      </c>
      <c r="H426" s="27"/>
      <c r="I426" s="26"/>
    </row>
    <row r="427" spans="1:9" ht="12.75">
      <c r="A427" s="72" t="s">
        <v>266</v>
      </c>
      <c r="B427" s="74"/>
      <c r="C427" s="19" t="s">
        <v>168</v>
      </c>
      <c r="D427" s="19" t="s">
        <v>13</v>
      </c>
      <c r="E427" s="19" t="s">
        <v>300</v>
      </c>
      <c r="F427" s="41" t="s">
        <v>267</v>
      </c>
      <c r="G427" s="36">
        <f>'Прил.5'!H364</f>
        <v>1400</v>
      </c>
      <c r="H427" s="27"/>
      <c r="I427" s="26"/>
    </row>
    <row r="428" spans="1:9" ht="12.75">
      <c r="A428" s="72" t="s">
        <v>54</v>
      </c>
      <c r="B428" s="74"/>
      <c r="C428" s="19" t="s">
        <v>168</v>
      </c>
      <c r="D428" s="19" t="s">
        <v>13</v>
      </c>
      <c r="E428" s="19" t="s">
        <v>301</v>
      </c>
      <c r="F428" s="41"/>
      <c r="G428" s="36">
        <f>G429</f>
        <v>446</v>
      </c>
      <c r="H428" s="27"/>
      <c r="I428" s="26"/>
    </row>
    <row r="429" spans="1:9" ht="26.25" customHeight="1">
      <c r="A429" s="72" t="s">
        <v>193</v>
      </c>
      <c r="B429" s="74"/>
      <c r="C429" s="19" t="s">
        <v>168</v>
      </c>
      <c r="D429" s="19" t="s">
        <v>13</v>
      </c>
      <c r="E429" s="19" t="s">
        <v>301</v>
      </c>
      <c r="F429" s="41" t="s">
        <v>194</v>
      </c>
      <c r="G429" s="36">
        <f>G430</f>
        <v>446</v>
      </c>
      <c r="H429" s="27"/>
      <c r="I429" s="26"/>
    </row>
    <row r="430" spans="1:9" ht="12.75">
      <c r="A430" s="72" t="s">
        <v>266</v>
      </c>
      <c r="B430" s="74"/>
      <c r="C430" s="19" t="s">
        <v>168</v>
      </c>
      <c r="D430" s="19" t="s">
        <v>13</v>
      </c>
      <c r="E430" s="19" t="s">
        <v>301</v>
      </c>
      <c r="F430" s="41" t="s">
        <v>267</v>
      </c>
      <c r="G430" s="36">
        <f>'Прил.5'!H367</f>
        <v>446</v>
      </c>
      <c r="H430" s="27"/>
      <c r="I430" s="26"/>
    </row>
    <row r="431" spans="1:9" ht="27" customHeight="1">
      <c r="A431" s="72" t="s">
        <v>243</v>
      </c>
      <c r="B431" s="74"/>
      <c r="C431" s="19" t="s">
        <v>168</v>
      </c>
      <c r="D431" s="19" t="s">
        <v>13</v>
      </c>
      <c r="E431" s="19" t="s">
        <v>302</v>
      </c>
      <c r="F431" s="41"/>
      <c r="G431" s="36">
        <f>G432</f>
        <v>12232.4</v>
      </c>
      <c r="H431" s="27"/>
      <c r="I431" s="26"/>
    </row>
    <row r="432" spans="1:9" ht="28.5" customHeight="1">
      <c r="A432" s="72" t="s">
        <v>193</v>
      </c>
      <c r="B432" s="74"/>
      <c r="C432" s="19" t="s">
        <v>168</v>
      </c>
      <c r="D432" s="19" t="s">
        <v>13</v>
      </c>
      <c r="E432" s="19" t="s">
        <v>302</v>
      </c>
      <c r="F432" s="41" t="s">
        <v>194</v>
      </c>
      <c r="G432" s="36">
        <f>G433</f>
        <v>12232.4</v>
      </c>
      <c r="H432" s="27"/>
      <c r="I432" s="26"/>
    </row>
    <row r="433" spans="1:9" ht="12.75">
      <c r="A433" s="72" t="s">
        <v>266</v>
      </c>
      <c r="B433" s="74"/>
      <c r="C433" s="19" t="s">
        <v>168</v>
      </c>
      <c r="D433" s="19" t="s">
        <v>13</v>
      </c>
      <c r="E433" s="19" t="s">
        <v>302</v>
      </c>
      <c r="F433" s="41" t="s">
        <v>267</v>
      </c>
      <c r="G433" s="36">
        <f>'Прил.5'!H370</f>
        <v>12232.4</v>
      </c>
      <c r="H433" s="27"/>
      <c r="I433" s="26"/>
    </row>
    <row r="434" spans="1:9" ht="12.75">
      <c r="A434" s="69" t="s">
        <v>303</v>
      </c>
      <c r="B434" s="71"/>
      <c r="C434" s="17" t="s">
        <v>168</v>
      </c>
      <c r="D434" s="17" t="s">
        <v>15</v>
      </c>
      <c r="E434" s="17"/>
      <c r="F434" s="40"/>
      <c r="G434" s="34">
        <f>G435+G454+G462+G479+G493</f>
        <v>213938.7</v>
      </c>
      <c r="H434" s="25"/>
      <c r="I434" s="26"/>
    </row>
    <row r="435" spans="1:9" ht="24.75" customHeight="1">
      <c r="A435" s="72" t="s">
        <v>171</v>
      </c>
      <c r="B435" s="74"/>
      <c r="C435" s="19" t="s">
        <v>168</v>
      </c>
      <c r="D435" s="19" t="s">
        <v>15</v>
      </c>
      <c r="E435" s="19" t="s">
        <v>172</v>
      </c>
      <c r="F435" s="41"/>
      <c r="G435" s="36">
        <f>G436+G446+G450</f>
        <v>163196.5</v>
      </c>
      <c r="H435" s="27"/>
      <c r="I435" s="26"/>
    </row>
    <row r="436" spans="1:9" ht="29.25" customHeight="1">
      <c r="A436" s="72" t="s">
        <v>262</v>
      </c>
      <c r="B436" s="74"/>
      <c r="C436" s="19" t="s">
        <v>168</v>
      </c>
      <c r="D436" s="19" t="s">
        <v>15</v>
      </c>
      <c r="E436" s="19" t="s">
        <v>263</v>
      </c>
      <c r="F436" s="41"/>
      <c r="G436" s="36">
        <f>G437+G440+G443</f>
        <v>13820</v>
      </c>
      <c r="H436" s="27"/>
      <c r="I436" s="26"/>
    </row>
    <row r="437" spans="1:9" ht="41.25" customHeight="1">
      <c r="A437" s="72" t="s">
        <v>304</v>
      </c>
      <c r="B437" s="74"/>
      <c r="C437" s="19" t="s">
        <v>168</v>
      </c>
      <c r="D437" s="19" t="s">
        <v>15</v>
      </c>
      <c r="E437" s="19" t="s">
        <v>305</v>
      </c>
      <c r="F437" s="41"/>
      <c r="G437" s="36">
        <f>G438</f>
        <v>8007.3</v>
      </c>
      <c r="H437" s="27"/>
      <c r="I437" s="26"/>
    </row>
    <row r="438" spans="1:9" ht="27" customHeight="1">
      <c r="A438" s="72" t="s">
        <v>193</v>
      </c>
      <c r="B438" s="74"/>
      <c r="C438" s="19" t="s">
        <v>168</v>
      </c>
      <c r="D438" s="19" t="s">
        <v>15</v>
      </c>
      <c r="E438" s="19" t="s">
        <v>305</v>
      </c>
      <c r="F438" s="41" t="s">
        <v>194</v>
      </c>
      <c r="G438" s="36">
        <f>G439</f>
        <v>8007.3</v>
      </c>
      <c r="H438" s="27"/>
      <c r="I438" s="26"/>
    </row>
    <row r="439" spans="1:9" ht="12.75">
      <c r="A439" s="72" t="s">
        <v>266</v>
      </c>
      <c r="B439" s="74"/>
      <c r="C439" s="19" t="s">
        <v>168</v>
      </c>
      <c r="D439" s="19" t="s">
        <v>15</v>
      </c>
      <c r="E439" s="19" t="s">
        <v>305</v>
      </c>
      <c r="F439" s="41" t="s">
        <v>267</v>
      </c>
      <c r="G439" s="36">
        <f>'Прил.5'!H376</f>
        <v>8007.3</v>
      </c>
      <c r="H439" s="27"/>
      <c r="I439" s="26"/>
    </row>
    <row r="440" spans="1:9" ht="57.75" customHeight="1">
      <c r="A440" s="72" t="s">
        <v>264</v>
      </c>
      <c r="B440" s="74"/>
      <c r="C440" s="19" t="s">
        <v>168</v>
      </c>
      <c r="D440" s="19" t="s">
        <v>15</v>
      </c>
      <c r="E440" s="19" t="s">
        <v>265</v>
      </c>
      <c r="F440" s="41"/>
      <c r="G440" s="36">
        <f>G441</f>
        <v>4703.4</v>
      </c>
      <c r="H440" s="27"/>
      <c r="I440" s="26"/>
    </row>
    <row r="441" spans="1:9" ht="27" customHeight="1">
      <c r="A441" s="72" t="s">
        <v>193</v>
      </c>
      <c r="B441" s="74"/>
      <c r="C441" s="19" t="s">
        <v>168</v>
      </c>
      <c r="D441" s="19" t="s">
        <v>15</v>
      </c>
      <c r="E441" s="19" t="s">
        <v>265</v>
      </c>
      <c r="F441" s="41" t="s">
        <v>194</v>
      </c>
      <c r="G441" s="36">
        <f>G442</f>
        <v>4703.4</v>
      </c>
      <c r="H441" s="27"/>
      <c r="I441" s="26"/>
    </row>
    <row r="442" spans="1:9" ht="12.75">
      <c r="A442" s="72" t="s">
        <v>266</v>
      </c>
      <c r="B442" s="74"/>
      <c r="C442" s="19" t="s">
        <v>168</v>
      </c>
      <c r="D442" s="19" t="s">
        <v>15</v>
      </c>
      <c r="E442" s="19" t="s">
        <v>265</v>
      </c>
      <c r="F442" s="41" t="s">
        <v>267</v>
      </c>
      <c r="G442" s="36">
        <f>'Прил.5'!H379</f>
        <v>4703.4</v>
      </c>
      <c r="H442" s="27"/>
      <c r="I442" s="26"/>
    </row>
    <row r="443" spans="1:9" ht="27.75" customHeight="1">
      <c r="A443" s="72" t="s">
        <v>306</v>
      </c>
      <c r="B443" s="74"/>
      <c r="C443" s="19" t="s">
        <v>168</v>
      </c>
      <c r="D443" s="19" t="s">
        <v>15</v>
      </c>
      <c r="E443" s="19" t="s">
        <v>307</v>
      </c>
      <c r="F443" s="41"/>
      <c r="G443" s="36">
        <f>G444</f>
        <v>1109.3</v>
      </c>
      <c r="H443" s="27"/>
      <c r="I443" s="26"/>
    </row>
    <row r="444" spans="1:9" ht="27" customHeight="1">
      <c r="A444" s="72" t="s">
        <v>193</v>
      </c>
      <c r="B444" s="74"/>
      <c r="C444" s="19" t="s">
        <v>168</v>
      </c>
      <c r="D444" s="19" t="s">
        <v>15</v>
      </c>
      <c r="E444" s="19" t="s">
        <v>307</v>
      </c>
      <c r="F444" s="41" t="s">
        <v>194</v>
      </c>
      <c r="G444" s="36">
        <f>G445</f>
        <v>1109.3</v>
      </c>
      <c r="H444" s="27"/>
      <c r="I444" s="26"/>
    </row>
    <row r="445" spans="1:9" ht="12.75">
      <c r="A445" s="72" t="s">
        <v>266</v>
      </c>
      <c r="B445" s="74"/>
      <c r="C445" s="19" t="s">
        <v>168</v>
      </c>
      <c r="D445" s="19" t="s">
        <v>15</v>
      </c>
      <c r="E445" s="19" t="s">
        <v>307</v>
      </c>
      <c r="F445" s="41" t="s">
        <v>267</v>
      </c>
      <c r="G445" s="36">
        <f>'Прил.5'!H382</f>
        <v>1109.3</v>
      </c>
      <c r="H445" s="27"/>
      <c r="I445" s="26"/>
    </row>
    <row r="446" spans="1:9" ht="43.5" customHeight="1">
      <c r="A446" s="72" t="s">
        <v>173</v>
      </c>
      <c r="B446" s="74"/>
      <c r="C446" s="19" t="s">
        <v>168</v>
      </c>
      <c r="D446" s="19" t="s">
        <v>15</v>
      </c>
      <c r="E446" s="19" t="s">
        <v>174</v>
      </c>
      <c r="F446" s="41"/>
      <c r="G446" s="36">
        <f>G447</f>
        <v>147572.5</v>
      </c>
      <c r="H446" s="27"/>
      <c r="I446" s="26"/>
    </row>
    <row r="447" spans="1:9" ht="12.75">
      <c r="A447" s="72" t="s">
        <v>175</v>
      </c>
      <c r="B447" s="74"/>
      <c r="C447" s="19" t="s">
        <v>168</v>
      </c>
      <c r="D447" s="19" t="s">
        <v>15</v>
      </c>
      <c r="E447" s="19" t="s">
        <v>176</v>
      </c>
      <c r="F447" s="41"/>
      <c r="G447" s="36">
        <f>G448</f>
        <v>147572.5</v>
      </c>
      <c r="H447" s="27"/>
      <c r="I447" s="26"/>
    </row>
    <row r="448" spans="1:9" ht="27" customHeight="1">
      <c r="A448" s="72" t="s">
        <v>193</v>
      </c>
      <c r="B448" s="74"/>
      <c r="C448" s="19" t="s">
        <v>168</v>
      </c>
      <c r="D448" s="19" t="s">
        <v>15</v>
      </c>
      <c r="E448" s="19" t="s">
        <v>176</v>
      </c>
      <c r="F448" s="41" t="s">
        <v>194</v>
      </c>
      <c r="G448" s="36">
        <f>G449</f>
        <v>147572.5</v>
      </c>
      <c r="H448" s="27"/>
      <c r="I448" s="26"/>
    </row>
    <row r="449" spans="1:9" ht="12.75">
      <c r="A449" s="72" t="s">
        <v>266</v>
      </c>
      <c r="B449" s="74"/>
      <c r="C449" s="19" t="s">
        <v>168</v>
      </c>
      <c r="D449" s="19" t="s">
        <v>15</v>
      </c>
      <c r="E449" s="19" t="s">
        <v>176</v>
      </c>
      <c r="F449" s="41" t="s">
        <v>267</v>
      </c>
      <c r="G449" s="36">
        <f>'Прил.5'!H386</f>
        <v>147572.5</v>
      </c>
      <c r="H449" s="27"/>
      <c r="I449" s="26"/>
    </row>
    <row r="450" spans="1:9" ht="54.75" customHeight="1">
      <c r="A450" s="72" t="s">
        <v>308</v>
      </c>
      <c r="B450" s="74"/>
      <c r="C450" s="19" t="s">
        <v>168</v>
      </c>
      <c r="D450" s="19" t="s">
        <v>15</v>
      </c>
      <c r="E450" s="19" t="s">
        <v>309</v>
      </c>
      <c r="F450" s="41"/>
      <c r="G450" s="36">
        <f>G451</f>
        <v>1804</v>
      </c>
      <c r="H450" s="27"/>
      <c r="I450" s="26"/>
    </row>
    <row r="451" spans="1:9" ht="44.25" customHeight="1">
      <c r="A451" s="72" t="s">
        <v>310</v>
      </c>
      <c r="B451" s="74"/>
      <c r="C451" s="19" t="s">
        <v>168</v>
      </c>
      <c r="D451" s="19" t="s">
        <v>15</v>
      </c>
      <c r="E451" s="19" t="s">
        <v>311</v>
      </c>
      <c r="F451" s="41"/>
      <c r="G451" s="36">
        <f>G452</f>
        <v>1804</v>
      </c>
      <c r="H451" s="27"/>
      <c r="I451" s="26"/>
    </row>
    <row r="452" spans="1:9" ht="27" customHeight="1">
      <c r="A452" s="72" t="s">
        <v>193</v>
      </c>
      <c r="B452" s="74"/>
      <c r="C452" s="19" t="s">
        <v>168</v>
      </c>
      <c r="D452" s="19" t="s">
        <v>15</v>
      </c>
      <c r="E452" s="19" t="s">
        <v>311</v>
      </c>
      <c r="F452" s="41" t="s">
        <v>194</v>
      </c>
      <c r="G452" s="36">
        <f>G453</f>
        <v>1804</v>
      </c>
      <c r="H452" s="27"/>
      <c r="I452" s="26"/>
    </row>
    <row r="453" spans="1:9" ht="12.75">
      <c r="A453" s="72" t="s">
        <v>266</v>
      </c>
      <c r="B453" s="74"/>
      <c r="C453" s="19" t="s">
        <v>168</v>
      </c>
      <c r="D453" s="19" t="s">
        <v>15</v>
      </c>
      <c r="E453" s="19" t="s">
        <v>311</v>
      </c>
      <c r="F453" s="41" t="s">
        <v>267</v>
      </c>
      <c r="G453" s="36">
        <f>'Прил.5'!H390</f>
        <v>1804</v>
      </c>
      <c r="H453" s="27"/>
      <c r="I453" s="26"/>
    </row>
    <row r="454" spans="1:9" ht="51.75" customHeight="1">
      <c r="A454" s="72" t="s">
        <v>268</v>
      </c>
      <c r="B454" s="74"/>
      <c r="C454" s="19" t="s">
        <v>168</v>
      </c>
      <c r="D454" s="19" t="s">
        <v>15</v>
      </c>
      <c r="E454" s="19" t="s">
        <v>269</v>
      </c>
      <c r="F454" s="41"/>
      <c r="G454" s="36">
        <f>G455</f>
        <v>2697.8999999999996</v>
      </c>
      <c r="H454" s="27"/>
      <c r="I454" s="26"/>
    </row>
    <row r="455" spans="1:9" ht="45" customHeight="1">
      <c r="A455" s="72" t="s">
        <v>270</v>
      </c>
      <c r="B455" s="74"/>
      <c r="C455" s="19" t="s">
        <v>168</v>
      </c>
      <c r="D455" s="19" t="s">
        <v>15</v>
      </c>
      <c r="E455" s="19" t="s">
        <v>271</v>
      </c>
      <c r="F455" s="41"/>
      <c r="G455" s="36">
        <f>G456+G459</f>
        <v>2697.8999999999996</v>
      </c>
      <c r="H455" s="27"/>
      <c r="I455" s="26"/>
    </row>
    <row r="456" spans="1:9" ht="12.75">
      <c r="A456" s="72" t="s">
        <v>272</v>
      </c>
      <c r="B456" s="74"/>
      <c r="C456" s="19" t="s">
        <v>168</v>
      </c>
      <c r="D456" s="19" t="s">
        <v>15</v>
      </c>
      <c r="E456" s="19" t="s">
        <v>273</v>
      </c>
      <c r="F456" s="41"/>
      <c r="G456" s="36">
        <f>G457</f>
        <v>381.2</v>
      </c>
      <c r="H456" s="27"/>
      <c r="I456" s="26"/>
    </row>
    <row r="457" spans="1:9" ht="27" customHeight="1">
      <c r="A457" s="72" t="s">
        <v>193</v>
      </c>
      <c r="B457" s="74"/>
      <c r="C457" s="19" t="s">
        <v>168</v>
      </c>
      <c r="D457" s="19" t="s">
        <v>15</v>
      </c>
      <c r="E457" s="19" t="s">
        <v>273</v>
      </c>
      <c r="F457" s="41" t="s">
        <v>194</v>
      </c>
      <c r="G457" s="36">
        <f>G458</f>
        <v>381.2</v>
      </c>
      <c r="H457" s="27"/>
      <c r="I457" s="26"/>
    </row>
    <row r="458" spans="1:9" ht="12.75">
      <c r="A458" s="72" t="s">
        <v>266</v>
      </c>
      <c r="B458" s="74"/>
      <c r="C458" s="19" t="s">
        <v>168</v>
      </c>
      <c r="D458" s="19" t="s">
        <v>15</v>
      </c>
      <c r="E458" s="19" t="s">
        <v>273</v>
      </c>
      <c r="F458" s="41" t="s">
        <v>267</v>
      </c>
      <c r="G458" s="36">
        <f>'Прил.5'!H395</f>
        <v>381.2</v>
      </c>
      <c r="H458" s="27"/>
      <c r="I458" s="26"/>
    </row>
    <row r="459" spans="1:9" ht="12.75">
      <c r="A459" s="72" t="s">
        <v>274</v>
      </c>
      <c r="B459" s="74"/>
      <c r="C459" s="19" t="s">
        <v>168</v>
      </c>
      <c r="D459" s="19" t="s">
        <v>15</v>
      </c>
      <c r="E459" s="19" t="s">
        <v>275</v>
      </c>
      <c r="F459" s="41"/>
      <c r="G459" s="36">
        <f>G460</f>
        <v>2316.7</v>
      </c>
      <c r="H459" s="27"/>
      <c r="I459" s="26"/>
    </row>
    <row r="460" spans="1:9" ht="27" customHeight="1">
      <c r="A460" s="72" t="s">
        <v>193</v>
      </c>
      <c r="B460" s="74"/>
      <c r="C460" s="19" t="s">
        <v>168</v>
      </c>
      <c r="D460" s="19" t="s">
        <v>15</v>
      </c>
      <c r="E460" s="19" t="s">
        <v>275</v>
      </c>
      <c r="F460" s="41" t="s">
        <v>194</v>
      </c>
      <c r="G460" s="36">
        <f>G461</f>
        <v>2316.7</v>
      </c>
      <c r="H460" s="27"/>
      <c r="I460" s="26"/>
    </row>
    <row r="461" spans="1:9" ht="12.75">
      <c r="A461" s="72" t="s">
        <v>266</v>
      </c>
      <c r="B461" s="74"/>
      <c r="C461" s="19" t="s">
        <v>168</v>
      </c>
      <c r="D461" s="19" t="s">
        <v>15</v>
      </c>
      <c r="E461" s="19" t="s">
        <v>275</v>
      </c>
      <c r="F461" s="41" t="s">
        <v>267</v>
      </c>
      <c r="G461" s="36">
        <f>'Прил.5'!H398</f>
        <v>2316.7</v>
      </c>
      <c r="H461" s="27"/>
      <c r="I461" s="26"/>
    </row>
    <row r="462" spans="1:9" ht="29.25" customHeight="1">
      <c r="A462" s="72" t="s">
        <v>278</v>
      </c>
      <c r="B462" s="74"/>
      <c r="C462" s="19" t="s">
        <v>168</v>
      </c>
      <c r="D462" s="19" t="s">
        <v>15</v>
      </c>
      <c r="E462" s="19" t="s">
        <v>279</v>
      </c>
      <c r="F462" s="41"/>
      <c r="G462" s="36">
        <f>G463</f>
        <v>1205.9</v>
      </c>
      <c r="H462" s="27"/>
      <c r="I462" s="26"/>
    </row>
    <row r="463" spans="1:9" ht="39" customHeight="1">
      <c r="A463" s="72" t="s">
        <v>280</v>
      </c>
      <c r="B463" s="74"/>
      <c r="C463" s="19" t="s">
        <v>168</v>
      </c>
      <c r="D463" s="19" t="s">
        <v>15</v>
      </c>
      <c r="E463" s="19" t="s">
        <v>281</v>
      </c>
      <c r="F463" s="41"/>
      <c r="G463" s="36">
        <f>G464+G467+G470+G473+G476</f>
        <v>1205.9</v>
      </c>
      <c r="H463" s="27"/>
      <c r="I463" s="26"/>
    </row>
    <row r="464" spans="1:9" ht="58.5" customHeight="1">
      <c r="A464" s="72" t="s">
        <v>282</v>
      </c>
      <c r="B464" s="74"/>
      <c r="C464" s="19" t="s">
        <v>168</v>
      </c>
      <c r="D464" s="19" t="s">
        <v>15</v>
      </c>
      <c r="E464" s="19" t="s">
        <v>283</v>
      </c>
      <c r="F464" s="41"/>
      <c r="G464" s="36">
        <f>G465</f>
        <v>713.6</v>
      </c>
      <c r="H464" s="27"/>
      <c r="I464" s="26"/>
    </row>
    <row r="465" spans="1:9" ht="27" customHeight="1">
      <c r="A465" s="72" t="s">
        <v>193</v>
      </c>
      <c r="B465" s="74"/>
      <c r="C465" s="19" t="s">
        <v>168</v>
      </c>
      <c r="D465" s="19" t="s">
        <v>15</v>
      </c>
      <c r="E465" s="19" t="s">
        <v>283</v>
      </c>
      <c r="F465" s="41" t="s">
        <v>194</v>
      </c>
      <c r="G465" s="36">
        <f>G466</f>
        <v>713.6</v>
      </c>
      <c r="H465" s="27"/>
      <c r="I465" s="26"/>
    </row>
    <row r="466" spans="1:9" ht="12.75">
      <c r="A466" s="72" t="s">
        <v>266</v>
      </c>
      <c r="B466" s="74"/>
      <c r="C466" s="19" t="s">
        <v>168</v>
      </c>
      <c r="D466" s="19" t="s">
        <v>15</v>
      </c>
      <c r="E466" s="19" t="s">
        <v>283</v>
      </c>
      <c r="F466" s="41" t="s">
        <v>267</v>
      </c>
      <c r="G466" s="36">
        <f>'Прил.5'!H403</f>
        <v>713.6</v>
      </c>
      <c r="H466" s="27"/>
      <c r="I466" s="26"/>
    </row>
    <row r="467" spans="1:9" ht="27" customHeight="1">
      <c r="A467" s="72" t="s">
        <v>312</v>
      </c>
      <c r="B467" s="74"/>
      <c r="C467" s="19" t="s">
        <v>168</v>
      </c>
      <c r="D467" s="19" t="s">
        <v>15</v>
      </c>
      <c r="E467" s="19" t="s">
        <v>313</v>
      </c>
      <c r="F467" s="41"/>
      <c r="G467" s="36">
        <f>G468</f>
        <v>158.9</v>
      </c>
      <c r="H467" s="27"/>
      <c r="I467" s="26"/>
    </row>
    <row r="468" spans="1:9" ht="27.75" customHeight="1">
      <c r="A468" s="72" t="s">
        <v>193</v>
      </c>
      <c r="B468" s="74"/>
      <c r="C468" s="19" t="s">
        <v>168</v>
      </c>
      <c r="D468" s="19" t="s">
        <v>15</v>
      </c>
      <c r="E468" s="19" t="s">
        <v>313</v>
      </c>
      <c r="F468" s="41" t="s">
        <v>194</v>
      </c>
      <c r="G468" s="36">
        <f>G469</f>
        <v>158.9</v>
      </c>
      <c r="H468" s="27"/>
      <c r="I468" s="26"/>
    </row>
    <row r="469" spans="1:9" ht="12.75">
      <c r="A469" s="72" t="s">
        <v>266</v>
      </c>
      <c r="B469" s="74"/>
      <c r="C469" s="19" t="s">
        <v>168</v>
      </c>
      <c r="D469" s="19" t="s">
        <v>15</v>
      </c>
      <c r="E469" s="19" t="s">
        <v>313</v>
      </c>
      <c r="F469" s="41" t="s">
        <v>267</v>
      </c>
      <c r="G469" s="36">
        <f>'Прил.5'!H406</f>
        <v>158.9</v>
      </c>
      <c r="H469" s="27"/>
      <c r="I469" s="26"/>
    </row>
    <row r="470" spans="1:9" ht="26.25" customHeight="1">
      <c r="A470" s="72" t="s">
        <v>284</v>
      </c>
      <c r="B470" s="74"/>
      <c r="C470" s="19" t="s">
        <v>168</v>
      </c>
      <c r="D470" s="19" t="s">
        <v>15</v>
      </c>
      <c r="E470" s="19" t="s">
        <v>285</v>
      </c>
      <c r="F470" s="41"/>
      <c r="G470" s="36">
        <f>G471</f>
        <v>273.4</v>
      </c>
      <c r="H470" s="27"/>
      <c r="I470" s="26"/>
    </row>
    <row r="471" spans="1:9" ht="27" customHeight="1">
      <c r="A471" s="72" t="s">
        <v>193</v>
      </c>
      <c r="B471" s="74"/>
      <c r="C471" s="19" t="s">
        <v>168</v>
      </c>
      <c r="D471" s="19" t="s">
        <v>15</v>
      </c>
      <c r="E471" s="19" t="s">
        <v>285</v>
      </c>
      <c r="F471" s="41" t="s">
        <v>194</v>
      </c>
      <c r="G471" s="36">
        <f>G472</f>
        <v>273.4</v>
      </c>
      <c r="H471" s="27"/>
      <c r="I471" s="26"/>
    </row>
    <row r="472" spans="1:9" ht="12.75">
      <c r="A472" s="72" t="s">
        <v>266</v>
      </c>
      <c r="B472" s="74"/>
      <c r="C472" s="19" t="s">
        <v>168</v>
      </c>
      <c r="D472" s="19" t="s">
        <v>15</v>
      </c>
      <c r="E472" s="19" t="s">
        <v>285</v>
      </c>
      <c r="F472" s="41" t="s">
        <v>267</v>
      </c>
      <c r="G472" s="36">
        <f>'Прил.5'!H409</f>
        <v>273.4</v>
      </c>
      <c r="H472" s="27"/>
      <c r="I472" s="26"/>
    </row>
    <row r="473" spans="1:9" ht="12.75">
      <c r="A473" s="72" t="s">
        <v>286</v>
      </c>
      <c r="B473" s="74"/>
      <c r="C473" s="19" t="s">
        <v>168</v>
      </c>
      <c r="D473" s="19" t="s">
        <v>15</v>
      </c>
      <c r="E473" s="19" t="s">
        <v>287</v>
      </c>
      <c r="F473" s="41"/>
      <c r="G473" s="36">
        <f>G474</f>
        <v>42</v>
      </c>
      <c r="H473" s="27"/>
      <c r="I473" s="26"/>
    </row>
    <row r="474" spans="1:9" ht="27" customHeight="1">
      <c r="A474" s="72" t="s">
        <v>193</v>
      </c>
      <c r="B474" s="74"/>
      <c r="C474" s="19" t="s">
        <v>168</v>
      </c>
      <c r="D474" s="19" t="s">
        <v>15</v>
      </c>
      <c r="E474" s="19" t="s">
        <v>287</v>
      </c>
      <c r="F474" s="41" t="s">
        <v>194</v>
      </c>
      <c r="G474" s="36">
        <f>G475</f>
        <v>42</v>
      </c>
      <c r="H474" s="27"/>
      <c r="I474" s="26"/>
    </row>
    <row r="475" spans="1:9" ht="12.75">
      <c r="A475" s="72" t="s">
        <v>266</v>
      </c>
      <c r="B475" s="74"/>
      <c r="C475" s="19" t="s">
        <v>168</v>
      </c>
      <c r="D475" s="19" t="s">
        <v>15</v>
      </c>
      <c r="E475" s="19" t="s">
        <v>287</v>
      </c>
      <c r="F475" s="41" t="s">
        <v>267</v>
      </c>
      <c r="G475" s="36">
        <f>'Прил.5'!H412</f>
        <v>42</v>
      </c>
      <c r="H475" s="27"/>
      <c r="I475" s="26"/>
    </row>
    <row r="476" spans="1:9" ht="12.75">
      <c r="A476" s="72" t="s">
        <v>288</v>
      </c>
      <c r="B476" s="74"/>
      <c r="C476" s="19" t="s">
        <v>168</v>
      </c>
      <c r="D476" s="19" t="s">
        <v>15</v>
      </c>
      <c r="E476" s="19" t="s">
        <v>289</v>
      </c>
      <c r="F476" s="41"/>
      <c r="G476" s="36">
        <f>G477</f>
        <v>18</v>
      </c>
      <c r="H476" s="27"/>
      <c r="I476" s="26"/>
    </row>
    <row r="477" spans="1:9" ht="27" customHeight="1">
      <c r="A477" s="72" t="s">
        <v>193</v>
      </c>
      <c r="B477" s="74"/>
      <c r="C477" s="19" t="s">
        <v>168</v>
      </c>
      <c r="D477" s="19" t="s">
        <v>15</v>
      </c>
      <c r="E477" s="19" t="s">
        <v>289</v>
      </c>
      <c r="F477" s="41" t="s">
        <v>194</v>
      </c>
      <c r="G477" s="36">
        <f>G478</f>
        <v>18</v>
      </c>
      <c r="H477" s="27"/>
      <c r="I477" s="26"/>
    </row>
    <row r="478" spans="1:9" ht="12.75">
      <c r="A478" s="72" t="s">
        <v>266</v>
      </c>
      <c r="B478" s="74"/>
      <c r="C478" s="19" t="s">
        <v>168</v>
      </c>
      <c r="D478" s="19" t="s">
        <v>15</v>
      </c>
      <c r="E478" s="19" t="s">
        <v>289</v>
      </c>
      <c r="F478" s="41" t="s">
        <v>267</v>
      </c>
      <c r="G478" s="36">
        <f>'Прил.5'!H415</f>
        <v>18</v>
      </c>
      <c r="H478" s="27"/>
      <c r="I478" s="26"/>
    </row>
    <row r="479" spans="1:9" ht="38.25" customHeight="1">
      <c r="A479" s="72" t="s">
        <v>290</v>
      </c>
      <c r="B479" s="74"/>
      <c r="C479" s="19" t="s">
        <v>168</v>
      </c>
      <c r="D479" s="19" t="s">
        <v>15</v>
      </c>
      <c r="E479" s="19" t="s">
        <v>291</v>
      </c>
      <c r="F479" s="41"/>
      <c r="G479" s="36">
        <f>G480</f>
        <v>10079.599999999999</v>
      </c>
      <c r="H479" s="27"/>
      <c r="I479" s="26"/>
    </row>
    <row r="480" spans="1:9" ht="45.75" customHeight="1">
      <c r="A480" s="72" t="s">
        <v>292</v>
      </c>
      <c r="B480" s="74"/>
      <c r="C480" s="19" t="s">
        <v>168</v>
      </c>
      <c r="D480" s="19" t="s">
        <v>15</v>
      </c>
      <c r="E480" s="19" t="s">
        <v>293</v>
      </c>
      <c r="F480" s="41"/>
      <c r="G480" s="36">
        <f>G481+G484+G487+G490</f>
        <v>10079.599999999999</v>
      </c>
      <c r="H480" s="27"/>
      <c r="I480" s="26"/>
    </row>
    <row r="481" spans="1:9" ht="31.5" customHeight="1">
      <c r="A481" s="72" t="s">
        <v>294</v>
      </c>
      <c r="B481" s="74"/>
      <c r="C481" s="19" t="s">
        <v>168</v>
      </c>
      <c r="D481" s="19" t="s">
        <v>15</v>
      </c>
      <c r="E481" s="19" t="s">
        <v>295</v>
      </c>
      <c r="F481" s="41"/>
      <c r="G481" s="36">
        <f>G482</f>
        <v>187</v>
      </c>
      <c r="H481" s="27"/>
      <c r="I481" s="26"/>
    </row>
    <row r="482" spans="1:9" ht="26.25" customHeight="1">
      <c r="A482" s="72" t="s">
        <v>193</v>
      </c>
      <c r="B482" s="74"/>
      <c r="C482" s="19" t="s">
        <v>168</v>
      </c>
      <c r="D482" s="19" t="s">
        <v>15</v>
      </c>
      <c r="E482" s="19" t="s">
        <v>295</v>
      </c>
      <c r="F482" s="41" t="s">
        <v>194</v>
      </c>
      <c r="G482" s="36">
        <f>G483</f>
        <v>187</v>
      </c>
      <c r="H482" s="27"/>
      <c r="I482" s="26"/>
    </row>
    <row r="483" spans="1:9" ht="12.75">
      <c r="A483" s="72" t="s">
        <v>266</v>
      </c>
      <c r="B483" s="74"/>
      <c r="C483" s="19" t="s">
        <v>168</v>
      </c>
      <c r="D483" s="19" t="s">
        <v>15</v>
      </c>
      <c r="E483" s="19" t="s">
        <v>295</v>
      </c>
      <c r="F483" s="41" t="s">
        <v>267</v>
      </c>
      <c r="G483" s="36">
        <f>'Прил.5'!H420</f>
        <v>187</v>
      </c>
      <c r="H483" s="27"/>
      <c r="I483" s="26"/>
    </row>
    <row r="484" spans="1:9" ht="29.25" customHeight="1">
      <c r="A484" s="72" t="s">
        <v>314</v>
      </c>
      <c r="B484" s="74"/>
      <c r="C484" s="19" t="s">
        <v>168</v>
      </c>
      <c r="D484" s="19" t="s">
        <v>15</v>
      </c>
      <c r="E484" s="19" t="s">
        <v>315</v>
      </c>
      <c r="F484" s="41"/>
      <c r="G484" s="36">
        <f>G485</f>
        <v>107.4</v>
      </c>
      <c r="H484" s="27"/>
      <c r="I484" s="26"/>
    </row>
    <row r="485" spans="1:9" ht="27" customHeight="1">
      <c r="A485" s="72" t="s">
        <v>193</v>
      </c>
      <c r="B485" s="74"/>
      <c r="C485" s="19" t="s">
        <v>168</v>
      </c>
      <c r="D485" s="19" t="s">
        <v>15</v>
      </c>
      <c r="E485" s="19" t="s">
        <v>315</v>
      </c>
      <c r="F485" s="41" t="s">
        <v>194</v>
      </c>
      <c r="G485" s="36">
        <f>G486</f>
        <v>107.4</v>
      </c>
      <c r="H485" s="27"/>
      <c r="I485" s="26"/>
    </row>
    <row r="486" spans="1:9" ht="12.75">
      <c r="A486" s="72" t="s">
        <v>266</v>
      </c>
      <c r="B486" s="74"/>
      <c r="C486" s="19" t="s">
        <v>168</v>
      </c>
      <c r="D486" s="19" t="s">
        <v>15</v>
      </c>
      <c r="E486" s="19" t="s">
        <v>315</v>
      </c>
      <c r="F486" s="41" t="s">
        <v>267</v>
      </c>
      <c r="G486" s="36">
        <f>'Прил.5'!H423</f>
        <v>107.4</v>
      </c>
      <c r="H486" s="27"/>
      <c r="I486" s="26"/>
    </row>
    <row r="487" spans="1:9" ht="56.25" customHeight="1">
      <c r="A487" s="72" t="s">
        <v>316</v>
      </c>
      <c r="B487" s="74"/>
      <c r="C487" s="19" t="s">
        <v>168</v>
      </c>
      <c r="D487" s="19" t="s">
        <v>15</v>
      </c>
      <c r="E487" s="19" t="s">
        <v>317</v>
      </c>
      <c r="F487" s="41"/>
      <c r="G487" s="36">
        <f>G488</f>
        <v>5889.9</v>
      </c>
      <c r="H487" s="27"/>
      <c r="I487" s="26"/>
    </row>
    <row r="488" spans="1:9" ht="28.5" customHeight="1">
      <c r="A488" s="72" t="s">
        <v>193</v>
      </c>
      <c r="B488" s="74"/>
      <c r="C488" s="19" t="s">
        <v>168</v>
      </c>
      <c r="D488" s="19" t="s">
        <v>15</v>
      </c>
      <c r="E488" s="19" t="s">
        <v>317</v>
      </c>
      <c r="F488" s="41" t="s">
        <v>194</v>
      </c>
      <c r="G488" s="36">
        <f>G489</f>
        <v>5889.9</v>
      </c>
      <c r="H488" s="27"/>
      <c r="I488" s="26"/>
    </row>
    <row r="489" spans="1:9" ht="12.75">
      <c r="A489" s="72" t="s">
        <v>266</v>
      </c>
      <c r="B489" s="74"/>
      <c r="C489" s="19" t="s">
        <v>168</v>
      </c>
      <c r="D489" s="19" t="s">
        <v>15</v>
      </c>
      <c r="E489" s="19" t="s">
        <v>317</v>
      </c>
      <c r="F489" s="41" t="s">
        <v>267</v>
      </c>
      <c r="G489" s="36">
        <f>'Прил.5'!H426</f>
        <v>5889.9</v>
      </c>
      <c r="H489" s="27"/>
      <c r="I489" s="26"/>
    </row>
    <row r="490" spans="1:9" ht="30" customHeight="1">
      <c r="A490" s="72" t="s">
        <v>296</v>
      </c>
      <c r="B490" s="74"/>
      <c r="C490" s="19" t="s">
        <v>168</v>
      </c>
      <c r="D490" s="19" t="s">
        <v>15</v>
      </c>
      <c r="E490" s="19" t="s">
        <v>297</v>
      </c>
      <c r="F490" s="41"/>
      <c r="G490" s="36">
        <f>G491</f>
        <v>3895.3</v>
      </c>
      <c r="H490" s="27"/>
      <c r="I490" s="26"/>
    </row>
    <row r="491" spans="1:9" ht="27" customHeight="1">
      <c r="A491" s="72" t="s">
        <v>193</v>
      </c>
      <c r="B491" s="74"/>
      <c r="C491" s="19" t="s">
        <v>168</v>
      </c>
      <c r="D491" s="19" t="s">
        <v>15</v>
      </c>
      <c r="E491" s="19" t="s">
        <v>297</v>
      </c>
      <c r="F491" s="41" t="s">
        <v>194</v>
      </c>
      <c r="G491" s="36">
        <f>G492</f>
        <v>3895.3</v>
      </c>
      <c r="H491" s="27"/>
      <c r="I491" s="26"/>
    </row>
    <row r="492" spans="1:9" ht="12.75">
      <c r="A492" s="72" t="s">
        <v>266</v>
      </c>
      <c r="B492" s="74"/>
      <c r="C492" s="19" t="s">
        <v>168</v>
      </c>
      <c r="D492" s="19" t="s">
        <v>15</v>
      </c>
      <c r="E492" s="19" t="s">
        <v>297</v>
      </c>
      <c r="F492" s="41" t="s">
        <v>267</v>
      </c>
      <c r="G492" s="36">
        <f>'Прил.5'!H429</f>
        <v>3895.3</v>
      </c>
      <c r="H492" s="27"/>
      <c r="I492" s="26"/>
    </row>
    <row r="493" spans="1:9" ht="12.75">
      <c r="A493" s="72" t="s">
        <v>318</v>
      </c>
      <c r="B493" s="74"/>
      <c r="C493" s="19" t="s">
        <v>168</v>
      </c>
      <c r="D493" s="19" t="s">
        <v>15</v>
      </c>
      <c r="E493" s="19" t="s">
        <v>319</v>
      </c>
      <c r="F493" s="41"/>
      <c r="G493" s="36">
        <f>G494+G497+G500</f>
        <v>36758.8</v>
      </c>
      <c r="H493" s="27"/>
      <c r="I493" s="26"/>
    </row>
    <row r="494" spans="1:9" ht="12.75">
      <c r="A494" s="72" t="s">
        <v>39</v>
      </c>
      <c r="B494" s="74"/>
      <c r="C494" s="19" t="s">
        <v>168</v>
      </c>
      <c r="D494" s="19" t="s">
        <v>15</v>
      </c>
      <c r="E494" s="19" t="s">
        <v>320</v>
      </c>
      <c r="F494" s="41"/>
      <c r="G494" s="36">
        <f>G495</f>
        <v>3900</v>
      </c>
      <c r="H494" s="27"/>
      <c r="I494" s="26"/>
    </row>
    <row r="495" spans="1:9" ht="27" customHeight="1">
      <c r="A495" s="72" t="s">
        <v>193</v>
      </c>
      <c r="B495" s="74"/>
      <c r="C495" s="19" t="s">
        <v>168</v>
      </c>
      <c r="D495" s="19" t="s">
        <v>15</v>
      </c>
      <c r="E495" s="19" t="s">
        <v>320</v>
      </c>
      <c r="F495" s="41" t="s">
        <v>194</v>
      </c>
      <c r="G495" s="36">
        <f>G496</f>
        <v>3900</v>
      </c>
      <c r="H495" s="27"/>
      <c r="I495" s="26"/>
    </row>
    <row r="496" spans="1:9" ht="12.75">
      <c r="A496" s="72" t="s">
        <v>266</v>
      </c>
      <c r="B496" s="74"/>
      <c r="C496" s="19" t="s">
        <v>168</v>
      </c>
      <c r="D496" s="19" t="s">
        <v>15</v>
      </c>
      <c r="E496" s="19" t="s">
        <v>320</v>
      </c>
      <c r="F496" s="41" t="s">
        <v>267</v>
      </c>
      <c r="G496" s="36">
        <f>'Прил.5'!H433</f>
        <v>3900</v>
      </c>
      <c r="H496" s="27"/>
      <c r="I496" s="26"/>
    </row>
    <row r="497" spans="1:9" ht="12.75">
      <c r="A497" s="72" t="s">
        <v>54</v>
      </c>
      <c r="B497" s="74"/>
      <c r="C497" s="19" t="s">
        <v>168</v>
      </c>
      <c r="D497" s="19" t="s">
        <v>15</v>
      </c>
      <c r="E497" s="19" t="s">
        <v>321</v>
      </c>
      <c r="F497" s="41"/>
      <c r="G497" s="36">
        <f>G498</f>
        <v>533</v>
      </c>
      <c r="H497" s="27"/>
      <c r="I497" s="26"/>
    </row>
    <row r="498" spans="1:9" ht="26.25" customHeight="1">
      <c r="A498" s="72" t="s">
        <v>193</v>
      </c>
      <c r="B498" s="74"/>
      <c r="C498" s="19" t="s">
        <v>168</v>
      </c>
      <c r="D498" s="19" t="s">
        <v>15</v>
      </c>
      <c r="E498" s="19" t="s">
        <v>321</v>
      </c>
      <c r="F498" s="41" t="s">
        <v>194</v>
      </c>
      <c r="G498" s="36">
        <f>G499</f>
        <v>533</v>
      </c>
      <c r="H498" s="27"/>
      <c r="I498" s="26"/>
    </row>
    <row r="499" spans="1:9" ht="12.75">
      <c r="A499" s="72" t="s">
        <v>266</v>
      </c>
      <c r="B499" s="74"/>
      <c r="C499" s="19" t="s">
        <v>168</v>
      </c>
      <c r="D499" s="19" t="s">
        <v>15</v>
      </c>
      <c r="E499" s="19" t="s">
        <v>321</v>
      </c>
      <c r="F499" s="41" t="s">
        <v>267</v>
      </c>
      <c r="G499" s="36">
        <f>'Прил.5'!H436</f>
        <v>533</v>
      </c>
      <c r="H499" s="27"/>
      <c r="I499" s="26"/>
    </row>
    <row r="500" spans="1:9" ht="27" customHeight="1">
      <c r="A500" s="72" t="s">
        <v>243</v>
      </c>
      <c r="B500" s="74"/>
      <c r="C500" s="19" t="s">
        <v>168</v>
      </c>
      <c r="D500" s="19" t="s">
        <v>15</v>
      </c>
      <c r="E500" s="19" t="s">
        <v>322</v>
      </c>
      <c r="F500" s="41"/>
      <c r="G500" s="36">
        <f>G501</f>
        <v>32325.8</v>
      </c>
      <c r="H500" s="27"/>
      <c r="I500" s="26"/>
    </row>
    <row r="501" spans="1:9" ht="27" customHeight="1">
      <c r="A501" s="72" t="s">
        <v>193</v>
      </c>
      <c r="B501" s="74"/>
      <c r="C501" s="19" t="s">
        <v>168</v>
      </c>
      <c r="D501" s="19" t="s">
        <v>15</v>
      </c>
      <c r="E501" s="19" t="s">
        <v>322</v>
      </c>
      <c r="F501" s="41" t="s">
        <v>194</v>
      </c>
      <c r="G501" s="36">
        <f>G502</f>
        <v>32325.8</v>
      </c>
      <c r="H501" s="27"/>
      <c r="I501" s="26"/>
    </row>
    <row r="502" spans="1:9" ht="12.75">
      <c r="A502" s="72" t="s">
        <v>266</v>
      </c>
      <c r="B502" s="74"/>
      <c r="C502" s="19" t="s">
        <v>168</v>
      </c>
      <c r="D502" s="19" t="s">
        <v>15</v>
      </c>
      <c r="E502" s="19" t="s">
        <v>322</v>
      </c>
      <c r="F502" s="41" t="s">
        <v>267</v>
      </c>
      <c r="G502" s="36">
        <f>'Прил.5'!H439</f>
        <v>32325.8</v>
      </c>
      <c r="H502" s="27"/>
      <c r="I502" s="26"/>
    </row>
    <row r="503" spans="1:9" ht="12.75">
      <c r="A503" s="69" t="s">
        <v>323</v>
      </c>
      <c r="B503" s="71"/>
      <c r="C503" s="17" t="s">
        <v>168</v>
      </c>
      <c r="D503" s="17" t="s">
        <v>103</v>
      </c>
      <c r="E503" s="17"/>
      <c r="F503" s="40"/>
      <c r="G503" s="34">
        <f>G504+G513+G518+G532</f>
        <v>51145.4</v>
      </c>
      <c r="H503" s="25"/>
      <c r="I503" s="26"/>
    </row>
    <row r="504" spans="1:9" ht="26.25" customHeight="1">
      <c r="A504" s="72" t="s">
        <v>171</v>
      </c>
      <c r="B504" s="74"/>
      <c r="C504" s="19" t="s">
        <v>168</v>
      </c>
      <c r="D504" s="19" t="s">
        <v>103</v>
      </c>
      <c r="E504" s="19" t="s">
        <v>172</v>
      </c>
      <c r="F504" s="41"/>
      <c r="G504" s="36">
        <f>G505+G509</f>
        <v>2162.6</v>
      </c>
      <c r="H504" s="27"/>
      <c r="I504" s="26"/>
    </row>
    <row r="505" spans="1:9" ht="27" customHeight="1">
      <c r="A505" s="72" t="s">
        <v>262</v>
      </c>
      <c r="B505" s="74"/>
      <c r="C505" s="19" t="s">
        <v>168</v>
      </c>
      <c r="D505" s="19" t="s">
        <v>103</v>
      </c>
      <c r="E505" s="19" t="s">
        <v>263</v>
      </c>
      <c r="F505" s="41"/>
      <c r="G505" s="36">
        <f>G506</f>
        <v>1338.7</v>
      </c>
      <c r="H505" s="27"/>
      <c r="I505" s="26"/>
    </row>
    <row r="506" spans="1:9" ht="57.75" customHeight="1">
      <c r="A506" s="72" t="s">
        <v>264</v>
      </c>
      <c r="B506" s="74"/>
      <c r="C506" s="19" t="s">
        <v>168</v>
      </c>
      <c r="D506" s="19" t="s">
        <v>103</v>
      </c>
      <c r="E506" s="19" t="s">
        <v>265</v>
      </c>
      <c r="F506" s="41"/>
      <c r="G506" s="36">
        <f>G507</f>
        <v>1338.7</v>
      </c>
      <c r="H506" s="27"/>
      <c r="I506" s="26"/>
    </row>
    <row r="507" spans="1:9" ht="25.5" customHeight="1">
      <c r="A507" s="72" t="s">
        <v>193</v>
      </c>
      <c r="B507" s="74"/>
      <c r="C507" s="19" t="s">
        <v>168</v>
      </c>
      <c r="D507" s="19" t="s">
        <v>103</v>
      </c>
      <c r="E507" s="19" t="s">
        <v>265</v>
      </c>
      <c r="F507" s="41" t="s">
        <v>194</v>
      </c>
      <c r="G507" s="36">
        <f>G508</f>
        <v>1338.7</v>
      </c>
      <c r="H507" s="27"/>
      <c r="I507" s="26"/>
    </row>
    <row r="508" spans="1:9" ht="12.75">
      <c r="A508" s="72" t="s">
        <v>266</v>
      </c>
      <c r="B508" s="74"/>
      <c r="C508" s="19" t="s">
        <v>168</v>
      </c>
      <c r="D508" s="19" t="s">
        <v>103</v>
      </c>
      <c r="E508" s="19" t="s">
        <v>265</v>
      </c>
      <c r="F508" s="41" t="s">
        <v>267</v>
      </c>
      <c r="G508" s="36">
        <f>'Прил.5'!H445</f>
        <v>1338.7</v>
      </c>
      <c r="H508" s="27"/>
      <c r="I508" s="26"/>
    </row>
    <row r="509" spans="1:9" ht="42" customHeight="1">
      <c r="A509" s="72" t="s">
        <v>173</v>
      </c>
      <c r="B509" s="74"/>
      <c r="C509" s="19" t="s">
        <v>168</v>
      </c>
      <c r="D509" s="19" t="s">
        <v>103</v>
      </c>
      <c r="E509" s="19" t="s">
        <v>174</v>
      </c>
      <c r="F509" s="41"/>
      <c r="G509" s="36">
        <f>G510</f>
        <v>823.9</v>
      </c>
      <c r="H509" s="27"/>
      <c r="I509" s="26"/>
    </row>
    <row r="510" spans="1:9" ht="12.75">
      <c r="A510" s="72" t="s">
        <v>175</v>
      </c>
      <c r="B510" s="74"/>
      <c r="C510" s="19" t="s">
        <v>168</v>
      </c>
      <c r="D510" s="19" t="s">
        <v>103</v>
      </c>
      <c r="E510" s="19" t="s">
        <v>176</v>
      </c>
      <c r="F510" s="41"/>
      <c r="G510" s="36">
        <f>G511</f>
        <v>823.9</v>
      </c>
      <c r="H510" s="27"/>
      <c r="I510" s="26"/>
    </row>
    <row r="511" spans="1:9" ht="27" customHeight="1">
      <c r="A511" s="72" t="s">
        <v>193</v>
      </c>
      <c r="B511" s="74"/>
      <c r="C511" s="19" t="s">
        <v>168</v>
      </c>
      <c r="D511" s="19" t="s">
        <v>103</v>
      </c>
      <c r="E511" s="19" t="s">
        <v>176</v>
      </c>
      <c r="F511" s="41" t="s">
        <v>194</v>
      </c>
      <c r="G511" s="36">
        <f>G512</f>
        <v>823.9</v>
      </c>
      <c r="H511" s="27"/>
      <c r="I511" s="26"/>
    </row>
    <row r="512" spans="1:9" ht="12.75">
      <c r="A512" s="72" t="s">
        <v>266</v>
      </c>
      <c r="B512" s="74"/>
      <c r="C512" s="19" t="s">
        <v>168</v>
      </c>
      <c r="D512" s="19" t="s">
        <v>103</v>
      </c>
      <c r="E512" s="19" t="s">
        <v>176</v>
      </c>
      <c r="F512" s="41" t="s">
        <v>267</v>
      </c>
      <c r="G512" s="36">
        <f>'Прил.5'!H449</f>
        <v>823.9</v>
      </c>
      <c r="H512" s="27"/>
      <c r="I512" s="26"/>
    </row>
    <row r="513" spans="1:9" ht="51" customHeight="1">
      <c r="A513" s="72" t="s">
        <v>268</v>
      </c>
      <c r="B513" s="74"/>
      <c r="C513" s="19" t="s">
        <v>168</v>
      </c>
      <c r="D513" s="19" t="s">
        <v>103</v>
      </c>
      <c r="E513" s="19" t="s">
        <v>269</v>
      </c>
      <c r="F513" s="41"/>
      <c r="G513" s="36">
        <f>G514</f>
        <v>204.8</v>
      </c>
      <c r="H513" s="27"/>
      <c r="I513" s="26"/>
    </row>
    <row r="514" spans="1:9" ht="40.5" customHeight="1">
      <c r="A514" s="72" t="s">
        <v>270</v>
      </c>
      <c r="B514" s="74"/>
      <c r="C514" s="19" t="s">
        <v>168</v>
      </c>
      <c r="D514" s="19" t="s">
        <v>103</v>
      </c>
      <c r="E514" s="19" t="s">
        <v>271</v>
      </c>
      <c r="F514" s="41"/>
      <c r="G514" s="36">
        <f>G515</f>
        <v>204.8</v>
      </c>
      <c r="H514" s="27"/>
      <c r="I514" s="26"/>
    </row>
    <row r="515" spans="1:9" ht="27" customHeight="1">
      <c r="A515" s="72" t="s">
        <v>272</v>
      </c>
      <c r="B515" s="74"/>
      <c r="C515" s="19" t="s">
        <v>168</v>
      </c>
      <c r="D515" s="19" t="s">
        <v>103</v>
      </c>
      <c r="E515" s="19" t="s">
        <v>273</v>
      </c>
      <c r="F515" s="41"/>
      <c r="G515" s="36">
        <f>G516</f>
        <v>204.8</v>
      </c>
      <c r="H515" s="27"/>
      <c r="I515" s="26"/>
    </row>
    <row r="516" spans="1:9" ht="27" customHeight="1">
      <c r="A516" s="72" t="s">
        <v>193</v>
      </c>
      <c r="B516" s="74"/>
      <c r="C516" s="19" t="s">
        <v>168</v>
      </c>
      <c r="D516" s="19" t="s">
        <v>103</v>
      </c>
      <c r="E516" s="19" t="s">
        <v>273</v>
      </c>
      <c r="F516" s="41" t="s">
        <v>194</v>
      </c>
      <c r="G516" s="36">
        <f>G517</f>
        <v>204.8</v>
      </c>
      <c r="H516" s="27"/>
      <c r="I516" s="26"/>
    </row>
    <row r="517" spans="1:9" ht="12.75">
      <c r="A517" s="72" t="s">
        <v>266</v>
      </c>
      <c r="B517" s="74"/>
      <c r="C517" s="19" t="s">
        <v>168</v>
      </c>
      <c r="D517" s="19" t="s">
        <v>103</v>
      </c>
      <c r="E517" s="19" t="s">
        <v>273</v>
      </c>
      <c r="F517" s="41" t="s">
        <v>267</v>
      </c>
      <c r="G517" s="36">
        <f>'Прил.5'!H454</f>
        <v>204.8</v>
      </c>
      <c r="H517" s="27"/>
      <c r="I517" s="26"/>
    </row>
    <row r="518" spans="1:9" ht="27.75" customHeight="1">
      <c r="A518" s="72" t="s">
        <v>278</v>
      </c>
      <c r="B518" s="74"/>
      <c r="C518" s="19" t="s">
        <v>168</v>
      </c>
      <c r="D518" s="19" t="s">
        <v>103</v>
      </c>
      <c r="E518" s="19" t="s">
        <v>279</v>
      </c>
      <c r="F518" s="41"/>
      <c r="G518" s="36">
        <f>G519</f>
        <v>310.90000000000003</v>
      </c>
      <c r="H518" s="27"/>
      <c r="I518" s="26"/>
    </row>
    <row r="519" spans="1:9" ht="42.75" customHeight="1">
      <c r="A519" s="72" t="s">
        <v>280</v>
      </c>
      <c r="B519" s="74"/>
      <c r="C519" s="19" t="s">
        <v>168</v>
      </c>
      <c r="D519" s="19" t="s">
        <v>103</v>
      </c>
      <c r="E519" s="19" t="s">
        <v>281</v>
      </c>
      <c r="F519" s="41"/>
      <c r="G519" s="36">
        <f>G520+G523+G526+G529</f>
        <v>310.90000000000003</v>
      </c>
      <c r="H519" s="27"/>
      <c r="I519" s="26"/>
    </row>
    <row r="520" spans="1:9" ht="12.75">
      <c r="A520" s="72" t="s">
        <v>282</v>
      </c>
      <c r="B520" s="74"/>
      <c r="C520" s="19" t="s">
        <v>168</v>
      </c>
      <c r="D520" s="19" t="s">
        <v>103</v>
      </c>
      <c r="E520" s="19" t="s">
        <v>283</v>
      </c>
      <c r="F520" s="41"/>
      <c r="G520" s="36">
        <f>G521</f>
        <v>238.3</v>
      </c>
      <c r="H520" s="27"/>
      <c r="I520" s="26"/>
    </row>
    <row r="521" spans="1:9" ht="27" customHeight="1">
      <c r="A521" s="72" t="s">
        <v>193</v>
      </c>
      <c r="B521" s="74"/>
      <c r="C521" s="19" t="s">
        <v>168</v>
      </c>
      <c r="D521" s="19" t="s">
        <v>103</v>
      </c>
      <c r="E521" s="19" t="s">
        <v>283</v>
      </c>
      <c r="F521" s="41" t="s">
        <v>194</v>
      </c>
      <c r="G521" s="36">
        <f>G522</f>
        <v>238.3</v>
      </c>
      <c r="H521" s="27"/>
      <c r="I521" s="26"/>
    </row>
    <row r="522" spans="1:9" ht="12.75">
      <c r="A522" s="72" t="s">
        <v>266</v>
      </c>
      <c r="B522" s="74"/>
      <c r="C522" s="19" t="s">
        <v>168</v>
      </c>
      <c r="D522" s="19" t="s">
        <v>103</v>
      </c>
      <c r="E522" s="19" t="s">
        <v>283</v>
      </c>
      <c r="F522" s="41" t="s">
        <v>267</v>
      </c>
      <c r="G522" s="36">
        <f>'Прил.5'!H459</f>
        <v>238.3</v>
      </c>
      <c r="H522" s="27"/>
      <c r="I522" s="26"/>
    </row>
    <row r="523" spans="1:9" ht="27" customHeight="1">
      <c r="A523" s="72" t="s">
        <v>284</v>
      </c>
      <c r="B523" s="74"/>
      <c r="C523" s="19" t="s">
        <v>168</v>
      </c>
      <c r="D523" s="19" t="s">
        <v>103</v>
      </c>
      <c r="E523" s="19" t="s">
        <v>285</v>
      </c>
      <c r="F523" s="41"/>
      <c r="G523" s="36">
        <f>G524</f>
        <v>45</v>
      </c>
      <c r="H523" s="27"/>
      <c r="I523" s="26"/>
    </row>
    <row r="524" spans="1:9" ht="27" customHeight="1">
      <c r="A524" s="72" t="s">
        <v>193</v>
      </c>
      <c r="B524" s="74"/>
      <c r="C524" s="19" t="s">
        <v>168</v>
      </c>
      <c r="D524" s="19" t="s">
        <v>103</v>
      </c>
      <c r="E524" s="19" t="s">
        <v>285</v>
      </c>
      <c r="F524" s="41" t="s">
        <v>194</v>
      </c>
      <c r="G524" s="36">
        <f>G525</f>
        <v>45</v>
      </c>
      <c r="H524" s="27"/>
      <c r="I524" s="26"/>
    </row>
    <row r="525" spans="1:9" ht="12.75">
      <c r="A525" s="72" t="s">
        <v>266</v>
      </c>
      <c r="B525" s="74"/>
      <c r="C525" s="19" t="s">
        <v>168</v>
      </c>
      <c r="D525" s="19" t="s">
        <v>103</v>
      </c>
      <c r="E525" s="19" t="s">
        <v>285</v>
      </c>
      <c r="F525" s="41" t="s">
        <v>267</v>
      </c>
      <c r="G525" s="36">
        <f>'Прил.5'!H462</f>
        <v>45</v>
      </c>
      <c r="H525" s="27"/>
      <c r="I525" s="26"/>
    </row>
    <row r="526" spans="1:9" ht="42" customHeight="1">
      <c r="A526" s="72" t="s">
        <v>286</v>
      </c>
      <c r="B526" s="74"/>
      <c r="C526" s="19" t="s">
        <v>168</v>
      </c>
      <c r="D526" s="19" t="s">
        <v>103</v>
      </c>
      <c r="E526" s="19" t="s">
        <v>287</v>
      </c>
      <c r="F526" s="41"/>
      <c r="G526" s="36">
        <f>G527</f>
        <v>17</v>
      </c>
      <c r="H526" s="27"/>
      <c r="I526" s="26"/>
    </row>
    <row r="527" spans="1:9" ht="27" customHeight="1">
      <c r="A527" s="72" t="s">
        <v>193</v>
      </c>
      <c r="B527" s="74"/>
      <c r="C527" s="19" t="s">
        <v>168</v>
      </c>
      <c r="D527" s="19" t="s">
        <v>103</v>
      </c>
      <c r="E527" s="19" t="s">
        <v>287</v>
      </c>
      <c r="F527" s="41" t="s">
        <v>194</v>
      </c>
      <c r="G527" s="36">
        <f>G528</f>
        <v>17</v>
      </c>
      <c r="H527" s="27"/>
      <c r="I527" s="26"/>
    </row>
    <row r="528" spans="1:9" ht="12.75">
      <c r="A528" s="72" t="s">
        <v>266</v>
      </c>
      <c r="B528" s="74"/>
      <c r="C528" s="19" t="s">
        <v>168</v>
      </c>
      <c r="D528" s="19" t="s">
        <v>103</v>
      </c>
      <c r="E528" s="19" t="s">
        <v>287</v>
      </c>
      <c r="F528" s="41" t="s">
        <v>267</v>
      </c>
      <c r="G528" s="36">
        <f>'Прил.5'!H465</f>
        <v>17</v>
      </c>
      <c r="H528" s="27"/>
      <c r="I528" s="26"/>
    </row>
    <row r="529" spans="1:9" ht="12.75">
      <c r="A529" s="72" t="s">
        <v>288</v>
      </c>
      <c r="B529" s="74"/>
      <c r="C529" s="19" t="s">
        <v>168</v>
      </c>
      <c r="D529" s="19" t="s">
        <v>103</v>
      </c>
      <c r="E529" s="19" t="s">
        <v>289</v>
      </c>
      <c r="F529" s="41"/>
      <c r="G529" s="36">
        <f>G530</f>
        <v>10.6</v>
      </c>
      <c r="H529" s="27"/>
      <c r="I529" s="26"/>
    </row>
    <row r="530" spans="1:9" ht="27" customHeight="1">
      <c r="A530" s="72" t="s">
        <v>193</v>
      </c>
      <c r="B530" s="74"/>
      <c r="C530" s="19" t="s">
        <v>168</v>
      </c>
      <c r="D530" s="19" t="s">
        <v>103</v>
      </c>
      <c r="E530" s="19" t="s">
        <v>289</v>
      </c>
      <c r="F530" s="41" t="s">
        <v>194</v>
      </c>
      <c r="G530" s="36">
        <f>G531</f>
        <v>10.6</v>
      </c>
      <c r="H530" s="27"/>
      <c r="I530" s="26"/>
    </row>
    <row r="531" spans="1:9" ht="12.75">
      <c r="A531" s="72" t="s">
        <v>266</v>
      </c>
      <c r="B531" s="74"/>
      <c r="C531" s="19" t="s">
        <v>168</v>
      </c>
      <c r="D531" s="19" t="s">
        <v>103</v>
      </c>
      <c r="E531" s="19" t="s">
        <v>289</v>
      </c>
      <c r="F531" s="41" t="s">
        <v>267</v>
      </c>
      <c r="G531" s="36">
        <f>'Прил.5'!H468</f>
        <v>10.6</v>
      </c>
      <c r="H531" s="27"/>
      <c r="I531" s="26"/>
    </row>
    <row r="532" spans="1:9" ht="12.75">
      <c r="A532" s="72" t="s">
        <v>324</v>
      </c>
      <c r="B532" s="74"/>
      <c r="C532" s="19" t="s">
        <v>168</v>
      </c>
      <c r="D532" s="19" t="s">
        <v>103</v>
      </c>
      <c r="E532" s="19" t="s">
        <v>325</v>
      </c>
      <c r="F532" s="41"/>
      <c r="G532" s="36">
        <f>G533+G536+G539</f>
        <v>48467.1</v>
      </c>
      <c r="H532" s="27"/>
      <c r="I532" s="26"/>
    </row>
    <row r="533" spans="1:9" ht="67.5" customHeight="1">
      <c r="A533" s="72" t="s">
        <v>39</v>
      </c>
      <c r="B533" s="74"/>
      <c r="C533" s="19" t="s">
        <v>168</v>
      </c>
      <c r="D533" s="19" t="s">
        <v>103</v>
      </c>
      <c r="E533" s="19" t="s">
        <v>326</v>
      </c>
      <c r="F533" s="41"/>
      <c r="G533" s="36">
        <f>G534</f>
        <v>1050</v>
      </c>
      <c r="H533" s="27"/>
      <c r="I533" s="26"/>
    </row>
    <row r="534" spans="1:9" ht="27" customHeight="1">
      <c r="A534" s="72" t="s">
        <v>193</v>
      </c>
      <c r="B534" s="74"/>
      <c r="C534" s="19" t="s">
        <v>168</v>
      </c>
      <c r="D534" s="19" t="s">
        <v>103</v>
      </c>
      <c r="E534" s="19" t="s">
        <v>326</v>
      </c>
      <c r="F534" s="41" t="s">
        <v>194</v>
      </c>
      <c r="G534" s="36">
        <f>G535</f>
        <v>1050</v>
      </c>
      <c r="H534" s="27"/>
      <c r="I534" s="26"/>
    </row>
    <row r="535" spans="1:9" ht="12.75">
      <c r="A535" s="72" t="s">
        <v>266</v>
      </c>
      <c r="B535" s="74"/>
      <c r="C535" s="19" t="s">
        <v>168</v>
      </c>
      <c r="D535" s="19" t="s">
        <v>103</v>
      </c>
      <c r="E535" s="19" t="s">
        <v>326</v>
      </c>
      <c r="F535" s="41" t="s">
        <v>267</v>
      </c>
      <c r="G535" s="36">
        <f>'Прил.5'!H472</f>
        <v>1050</v>
      </c>
      <c r="H535" s="27"/>
      <c r="I535" s="26"/>
    </row>
    <row r="536" spans="1:9" ht="12.75">
      <c r="A536" s="72" t="s">
        <v>54</v>
      </c>
      <c r="B536" s="74"/>
      <c r="C536" s="19" t="s">
        <v>168</v>
      </c>
      <c r="D536" s="19" t="s">
        <v>103</v>
      </c>
      <c r="E536" s="19" t="s">
        <v>327</v>
      </c>
      <c r="F536" s="41"/>
      <c r="G536" s="36">
        <f>G537</f>
        <v>448</v>
      </c>
      <c r="H536" s="27"/>
      <c r="I536" s="26"/>
    </row>
    <row r="537" spans="1:9" ht="28.5" customHeight="1">
      <c r="A537" s="72" t="s">
        <v>193</v>
      </c>
      <c r="B537" s="74"/>
      <c r="C537" s="19" t="s">
        <v>168</v>
      </c>
      <c r="D537" s="19" t="s">
        <v>103</v>
      </c>
      <c r="E537" s="19" t="s">
        <v>327</v>
      </c>
      <c r="F537" s="41" t="s">
        <v>194</v>
      </c>
      <c r="G537" s="36">
        <f>G538</f>
        <v>448</v>
      </c>
      <c r="H537" s="27"/>
      <c r="I537" s="26"/>
    </row>
    <row r="538" spans="1:9" ht="12.75">
      <c r="A538" s="72" t="s">
        <v>266</v>
      </c>
      <c r="B538" s="74"/>
      <c r="C538" s="19" t="s">
        <v>168</v>
      </c>
      <c r="D538" s="19" t="s">
        <v>103</v>
      </c>
      <c r="E538" s="19" t="s">
        <v>327</v>
      </c>
      <c r="F538" s="41" t="s">
        <v>267</v>
      </c>
      <c r="G538" s="36">
        <f>'Прил.5'!H475</f>
        <v>448</v>
      </c>
      <c r="H538" s="27"/>
      <c r="I538" s="26"/>
    </row>
    <row r="539" spans="1:9" ht="29.25" customHeight="1">
      <c r="A539" s="72" t="s">
        <v>243</v>
      </c>
      <c r="B539" s="74"/>
      <c r="C539" s="19" t="s">
        <v>168</v>
      </c>
      <c r="D539" s="19" t="s">
        <v>103</v>
      </c>
      <c r="E539" s="19" t="s">
        <v>328</v>
      </c>
      <c r="F539" s="41"/>
      <c r="G539" s="36">
        <f>G540</f>
        <v>46969.1</v>
      </c>
      <c r="H539" s="27"/>
      <c r="I539" s="26"/>
    </row>
    <row r="540" spans="1:9" ht="27" customHeight="1">
      <c r="A540" s="72" t="s">
        <v>193</v>
      </c>
      <c r="B540" s="74"/>
      <c r="C540" s="19" t="s">
        <v>168</v>
      </c>
      <c r="D540" s="19" t="s">
        <v>103</v>
      </c>
      <c r="E540" s="19" t="s">
        <v>328</v>
      </c>
      <c r="F540" s="41" t="s">
        <v>194</v>
      </c>
      <c r="G540" s="36">
        <f>G541</f>
        <v>46969.1</v>
      </c>
      <c r="H540" s="27"/>
      <c r="I540" s="26"/>
    </row>
    <row r="541" spans="1:9" ht="12.75">
      <c r="A541" s="72" t="s">
        <v>266</v>
      </c>
      <c r="B541" s="74"/>
      <c r="C541" s="19" t="s">
        <v>168</v>
      </c>
      <c r="D541" s="19" t="s">
        <v>103</v>
      </c>
      <c r="E541" s="19" t="s">
        <v>328</v>
      </c>
      <c r="F541" s="41" t="s">
        <v>267</v>
      </c>
      <c r="G541" s="36">
        <f>'Прил.5'!H478</f>
        <v>46969.1</v>
      </c>
      <c r="H541" s="27"/>
      <c r="I541" s="26"/>
    </row>
    <row r="542" spans="1:9" ht="12.75">
      <c r="A542" s="69" t="s">
        <v>329</v>
      </c>
      <c r="B542" s="71"/>
      <c r="C542" s="17" t="s">
        <v>168</v>
      </c>
      <c r="D542" s="17" t="s">
        <v>168</v>
      </c>
      <c r="E542" s="17"/>
      <c r="F542" s="40"/>
      <c r="G542" s="34">
        <f>G543+G553+G563+G572+G590+G595</f>
        <v>13396</v>
      </c>
      <c r="H542" s="25"/>
      <c r="I542" s="26"/>
    </row>
    <row r="543" spans="1:9" ht="45" customHeight="1">
      <c r="A543" s="72" t="s">
        <v>330</v>
      </c>
      <c r="B543" s="74"/>
      <c r="C543" s="19" t="s">
        <v>168</v>
      </c>
      <c r="D543" s="19" t="s">
        <v>168</v>
      </c>
      <c r="E543" s="19" t="s">
        <v>331</v>
      </c>
      <c r="F543" s="41"/>
      <c r="G543" s="36">
        <f>G544</f>
        <v>508.3</v>
      </c>
      <c r="H543" s="27"/>
      <c r="I543" s="26"/>
    </row>
    <row r="544" spans="1:9" ht="42" customHeight="1">
      <c r="A544" s="72" t="s">
        <v>332</v>
      </c>
      <c r="B544" s="74"/>
      <c r="C544" s="19" t="s">
        <v>168</v>
      </c>
      <c r="D544" s="19" t="s">
        <v>168</v>
      </c>
      <c r="E544" s="19" t="s">
        <v>333</v>
      </c>
      <c r="F544" s="41"/>
      <c r="G544" s="36">
        <f>G545+G550</f>
        <v>508.3</v>
      </c>
      <c r="H544" s="27"/>
      <c r="I544" s="26"/>
    </row>
    <row r="545" spans="1:9" ht="12.75">
      <c r="A545" s="72" t="s">
        <v>334</v>
      </c>
      <c r="B545" s="74"/>
      <c r="C545" s="19" t="s">
        <v>168</v>
      </c>
      <c r="D545" s="19" t="s">
        <v>168</v>
      </c>
      <c r="E545" s="19" t="s">
        <v>335</v>
      </c>
      <c r="F545" s="41"/>
      <c r="G545" s="36">
        <v>493.3</v>
      </c>
      <c r="H545" s="27"/>
      <c r="I545" s="26"/>
    </row>
    <row r="546" spans="1:9" ht="27" customHeight="1">
      <c r="A546" s="72" t="s">
        <v>35</v>
      </c>
      <c r="B546" s="74"/>
      <c r="C546" s="19" t="s">
        <v>168</v>
      </c>
      <c r="D546" s="19" t="s">
        <v>168</v>
      </c>
      <c r="E546" s="19" t="s">
        <v>335</v>
      </c>
      <c r="F546" s="41" t="s">
        <v>36</v>
      </c>
      <c r="G546" s="36">
        <f>G547</f>
        <v>384.8</v>
      </c>
      <c r="H546" s="27"/>
      <c r="I546" s="26"/>
    </row>
    <row r="547" spans="1:9" ht="27" customHeight="1">
      <c r="A547" s="72" t="s">
        <v>37</v>
      </c>
      <c r="B547" s="74"/>
      <c r="C547" s="19" t="s">
        <v>168</v>
      </c>
      <c r="D547" s="19" t="s">
        <v>168</v>
      </c>
      <c r="E547" s="19" t="s">
        <v>335</v>
      </c>
      <c r="F547" s="41" t="s">
        <v>38</v>
      </c>
      <c r="G547" s="36">
        <f>'Прил.5'!H540</f>
        <v>384.8</v>
      </c>
      <c r="H547" s="27"/>
      <c r="I547" s="26"/>
    </row>
    <row r="548" spans="1:9" ht="27.75" customHeight="1">
      <c r="A548" s="72" t="s">
        <v>193</v>
      </c>
      <c r="B548" s="74"/>
      <c r="C548" s="19" t="s">
        <v>168</v>
      </c>
      <c r="D548" s="19" t="s">
        <v>168</v>
      </c>
      <c r="E548" s="19" t="s">
        <v>335</v>
      </c>
      <c r="F548" s="41" t="s">
        <v>194</v>
      </c>
      <c r="G548" s="36">
        <f>G549</f>
        <v>108.5</v>
      </c>
      <c r="H548" s="27"/>
      <c r="I548" s="26"/>
    </row>
    <row r="549" spans="1:9" ht="12.75">
      <c r="A549" s="72" t="s">
        <v>266</v>
      </c>
      <c r="B549" s="74"/>
      <c r="C549" s="19" t="s">
        <v>168</v>
      </c>
      <c r="D549" s="19" t="s">
        <v>168</v>
      </c>
      <c r="E549" s="19" t="s">
        <v>335</v>
      </c>
      <c r="F549" s="41" t="s">
        <v>267</v>
      </c>
      <c r="G549" s="36">
        <f>'Прил.5'!H484</f>
        <v>108.5</v>
      </c>
      <c r="H549" s="27"/>
      <c r="I549" s="26"/>
    </row>
    <row r="550" spans="1:9" ht="12.75">
      <c r="A550" s="72" t="s">
        <v>368</v>
      </c>
      <c r="B550" s="74"/>
      <c r="C550" s="19" t="s">
        <v>168</v>
      </c>
      <c r="D550" s="19" t="s">
        <v>168</v>
      </c>
      <c r="E550" s="19" t="s">
        <v>369</v>
      </c>
      <c r="F550" s="41"/>
      <c r="G550" s="36">
        <f>G551</f>
        <v>15</v>
      </c>
      <c r="H550" s="27"/>
      <c r="I550" s="26"/>
    </row>
    <row r="551" spans="1:9" ht="27.75" customHeight="1">
      <c r="A551" s="72" t="s">
        <v>35</v>
      </c>
      <c r="B551" s="74"/>
      <c r="C551" s="19" t="s">
        <v>168</v>
      </c>
      <c r="D551" s="19" t="s">
        <v>168</v>
      </c>
      <c r="E551" s="19" t="s">
        <v>369</v>
      </c>
      <c r="F551" s="41" t="s">
        <v>36</v>
      </c>
      <c r="G551" s="36">
        <f>G552</f>
        <v>15</v>
      </c>
      <c r="H551" s="27"/>
      <c r="I551" s="26"/>
    </row>
    <row r="552" spans="1:9" ht="27.75" customHeight="1">
      <c r="A552" s="72" t="s">
        <v>37</v>
      </c>
      <c r="B552" s="74"/>
      <c r="C552" s="19" t="s">
        <v>168</v>
      </c>
      <c r="D552" s="19" t="s">
        <v>168</v>
      </c>
      <c r="E552" s="19" t="s">
        <v>369</v>
      </c>
      <c r="F552" s="41" t="s">
        <v>38</v>
      </c>
      <c r="G552" s="36">
        <f>'Прил.5'!H543</f>
        <v>15</v>
      </c>
      <c r="H552" s="27"/>
      <c r="I552" s="26"/>
    </row>
    <row r="553" spans="1:9" ht="26.25" customHeight="1">
      <c r="A553" s="72" t="s">
        <v>336</v>
      </c>
      <c r="B553" s="74"/>
      <c r="C553" s="19" t="s">
        <v>168</v>
      </c>
      <c r="D553" s="19" t="s">
        <v>168</v>
      </c>
      <c r="E553" s="19" t="s">
        <v>337</v>
      </c>
      <c r="F553" s="41"/>
      <c r="G553" s="36">
        <f>G554</f>
        <v>423.8</v>
      </c>
      <c r="H553" s="27"/>
      <c r="I553" s="26"/>
    </row>
    <row r="554" spans="1:9" ht="27" customHeight="1">
      <c r="A554" s="72" t="s">
        <v>338</v>
      </c>
      <c r="B554" s="74"/>
      <c r="C554" s="19" t="s">
        <v>168</v>
      </c>
      <c r="D554" s="19" t="s">
        <v>168</v>
      </c>
      <c r="E554" s="19" t="s">
        <v>339</v>
      </c>
      <c r="F554" s="41"/>
      <c r="G554" s="36">
        <f>G555+G560</f>
        <v>423.8</v>
      </c>
      <c r="H554" s="27"/>
      <c r="I554" s="26"/>
    </row>
    <row r="555" spans="1:9" ht="12.75">
      <c r="A555" s="72" t="s">
        <v>340</v>
      </c>
      <c r="B555" s="74"/>
      <c r="C555" s="19" t="s">
        <v>168</v>
      </c>
      <c r="D555" s="19" t="s">
        <v>168</v>
      </c>
      <c r="E555" s="19" t="s">
        <v>341</v>
      </c>
      <c r="F555" s="41"/>
      <c r="G555" s="36">
        <v>341.8</v>
      </c>
      <c r="H555" s="27"/>
      <c r="I555" s="26"/>
    </row>
    <row r="556" spans="1:9" ht="25.5" customHeight="1">
      <c r="A556" s="72" t="s">
        <v>35</v>
      </c>
      <c r="B556" s="74"/>
      <c r="C556" s="19" t="s">
        <v>168</v>
      </c>
      <c r="D556" s="19" t="s">
        <v>168</v>
      </c>
      <c r="E556" s="19" t="s">
        <v>341</v>
      </c>
      <c r="F556" s="41" t="s">
        <v>36</v>
      </c>
      <c r="G556" s="36">
        <f>G557</f>
        <v>29.3</v>
      </c>
      <c r="H556" s="27"/>
      <c r="I556" s="26"/>
    </row>
    <row r="557" spans="1:9" ht="27" customHeight="1">
      <c r="A557" s="72" t="s">
        <v>37</v>
      </c>
      <c r="B557" s="74"/>
      <c r="C557" s="19" t="s">
        <v>168</v>
      </c>
      <c r="D557" s="19" t="s">
        <v>168</v>
      </c>
      <c r="E557" s="19" t="s">
        <v>341</v>
      </c>
      <c r="F557" s="41" t="s">
        <v>38</v>
      </c>
      <c r="G557" s="36">
        <f>'Прил.5'!H489</f>
        <v>29.3</v>
      </c>
      <c r="H557" s="27"/>
      <c r="I557" s="26"/>
    </row>
    <row r="558" spans="1:9" ht="12.75">
      <c r="A558" s="72" t="s">
        <v>183</v>
      </c>
      <c r="B558" s="74"/>
      <c r="C558" s="19" t="s">
        <v>168</v>
      </c>
      <c r="D558" s="19" t="s">
        <v>168</v>
      </c>
      <c r="E558" s="19" t="s">
        <v>341</v>
      </c>
      <c r="F558" s="41" t="s">
        <v>184</v>
      </c>
      <c r="G558" s="36">
        <f>G559</f>
        <v>312.5</v>
      </c>
      <c r="H558" s="27"/>
      <c r="I558" s="26"/>
    </row>
    <row r="559" spans="1:9" ht="12.75">
      <c r="A559" s="72" t="s">
        <v>342</v>
      </c>
      <c r="B559" s="74"/>
      <c r="C559" s="19" t="s">
        <v>168</v>
      </c>
      <c r="D559" s="19" t="s">
        <v>168</v>
      </c>
      <c r="E559" s="19" t="s">
        <v>341</v>
      </c>
      <c r="F559" s="41" t="s">
        <v>343</v>
      </c>
      <c r="G559" s="36">
        <v>312.5</v>
      </c>
      <c r="H559" s="27"/>
      <c r="I559" s="26"/>
    </row>
    <row r="560" spans="1:9" ht="12.75">
      <c r="A560" s="72" t="s">
        <v>344</v>
      </c>
      <c r="B560" s="74"/>
      <c r="C560" s="19" t="s">
        <v>168</v>
      </c>
      <c r="D560" s="19" t="s">
        <v>168</v>
      </c>
      <c r="E560" s="19" t="s">
        <v>345</v>
      </c>
      <c r="F560" s="41"/>
      <c r="G560" s="36">
        <f>G561</f>
        <v>82</v>
      </c>
      <c r="H560" s="27"/>
      <c r="I560" s="26"/>
    </row>
    <row r="561" spans="1:9" ht="27" customHeight="1">
      <c r="A561" s="72" t="s">
        <v>35</v>
      </c>
      <c r="B561" s="74"/>
      <c r="C561" s="19" t="s">
        <v>168</v>
      </c>
      <c r="D561" s="19" t="s">
        <v>168</v>
      </c>
      <c r="E561" s="19" t="s">
        <v>345</v>
      </c>
      <c r="F561" s="41" t="s">
        <v>36</v>
      </c>
      <c r="G561" s="36">
        <f>G562</f>
        <v>82</v>
      </c>
      <c r="H561" s="27"/>
      <c r="I561" s="26"/>
    </row>
    <row r="562" spans="1:9" ht="27.75" customHeight="1">
      <c r="A562" s="72" t="s">
        <v>37</v>
      </c>
      <c r="B562" s="74"/>
      <c r="C562" s="19" t="s">
        <v>168</v>
      </c>
      <c r="D562" s="19" t="s">
        <v>168</v>
      </c>
      <c r="E562" s="19" t="s">
        <v>345</v>
      </c>
      <c r="F562" s="41" t="s">
        <v>38</v>
      </c>
      <c r="G562" s="36">
        <f>'Прил.5'!H494</f>
        <v>82</v>
      </c>
      <c r="H562" s="27"/>
      <c r="I562" s="26"/>
    </row>
    <row r="563" spans="1:9" ht="28.5" customHeight="1">
      <c r="A563" s="72" t="s">
        <v>346</v>
      </c>
      <c r="B563" s="74"/>
      <c r="C563" s="19" t="s">
        <v>168</v>
      </c>
      <c r="D563" s="19" t="s">
        <v>168</v>
      </c>
      <c r="E563" s="19" t="s">
        <v>347</v>
      </c>
      <c r="F563" s="41"/>
      <c r="G563" s="36">
        <f>G564+G568</f>
        <v>11293.6</v>
      </c>
      <c r="H563" s="27"/>
      <c r="I563" s="26"/>
    </row>
    <row r="564" spans="1:9" ht="25.5" customHeight="1">
      <c r="A564" s="72" t="s">
        <v>348</v>
      </c>
      <c r="B564" s="74"/>
      <c r="C564" s="19" t="s">
        <v>168</v>
      </c>
      <c r="D564" s="19" t="s">
        <v>168</v>
      </c>
      <c r="E564" s="19" t="s">
        <v>349</v>
      </c>
      <c r="F564" s="41"/>
      <c r="G564" s="36">
        <f>G565</f>
        <v>10270</v>
      </c>
      <c r="H564" s="27"/>
      <c r="I564" s="26"/>
    </row>
    <row r="565" spans="1:9" ht="28.5" customHeight="1">
      <c r="A565" s="72" t="s">
        <v>350</v>
      </c>
      <c r="B565" s="74"/>
      <c r="C565" s="19" t="s">
        <v>168</v>
      </c>
      <c r="D565" s="19" t="s">
        <v>168</v>
      </c>
      <c r="E565" s="19" t="s">
        <v>351</v>
      </c>
      <c r="F565" s="41"/>
      <c r="G565" s="36">
        <f>G566</f>
        <v>10270</v>
      </c>
      <c r="H565" s="27"/>
      <c r="I565" s="26"/>
    </row>
    <row r="566" spans="1:9" ht="28.5" customHeight="1">
      <c r="A566" s="72" t="s">
        <v>193</v>
      </c>
      <c r="B566" s="74"/>
      <c r="C566" s="19" t="s">
        <v>168</v>
      </c>
      <c r="D566" s="19" t="s">
        <v>168</v>
      </c>
      <c r="E566" s="19" t="s">
        <v>351</v>
      </c>
      <c r="F566" s="41" t="s">
        <v>194</v>
      </c>
      <c r="G566" s="36">
        <f>G567</f>
        <v>10270</v>
      </c>
      <c r="H566" s="27"/>
      <c r="I566" s="26"/>
    </row>
    <row r="567" spans="1:9" ht="12.75">
      <c r="A567" s="72" t="s">
        <v>266</v>
      </c>
      <c r="B567" s="74"/>
      <c r="C567" s="19" t="s">
        <v>168</v>
      </c>
      <c r="D567" s="19" t="s">
        <v>168</v>
      </c>
      <c r="E567" s="19" t="s">
        <v>351</v>
      </c>
      <c r="F567" s="41" t="s">
        <v>267</v>
      </c>
      <c r="G567" s="36">
        <f>'Прил.5'!H499</f>
        <v>10270</v>
      </c>
      <c r="H567" s="27"/>
      <c r="I567" s="26"/>
    </row>
    <row r="568" spans="1:9" ht="43.5" customHeight="1">
      <c r="A568" s="72" t="s">
        <v>352</v>
      </c>
      <c r="B568" s="74"/>
      <c r="C568" s="19" t="s">
        <v>168</v>
      </c>
      <c r="D568" s="19" t="s">
        <v>168</v>
      </c>
      <c r="E568" s="19" t="s">
        <v>353</v>
      </c>
      <c r="F568" s="41"/>
      <c r="G568" s="36">
        <f>G569</f>
        <v>1023.6</v>
      </c>
      <c r="H568" s="27"/>
      <c r="I568" s="26"/>
    </row>
    <row r="569" spans="1:9" ht="27" customHeight="1">
      <c r="A569" s="72" t="s">
        <v>354</v>
      </c>
      <c r="B569" s="74"/>
      <c r="C569" s="19" t="s">
        <v>168</v>
      </c>
      <c r="D569" s="19" t="s">
        <v>168</v>
      </c>
      <c r="E569" s="19" t="s">
        <v>355</v>
      </c>
      <c r="F569" s="41"/>
      <c r="G569" s="36">
        <f>G570</f>
        <v>1023.6</v>
      </c>
      <c r="H569" s="27"/>
      <c r="I569" s="26"/>
    </row>
    <row r="570" spans="1:9" ht="27" customHeight="1">
      <c r="A570" s="72" t="s">
        <v>193</v>
      </c>
      <c r="B570" s="74"/>
      <c r="C570" s="19" t="s">
        <v>168</v>
      </c>
      <c r="D570" s="19" t="s">
        <v>168</v>
      </c>
      <c r="E570" s="19" t="s">
        <v>355</v>
      </c>
      <c r="F570" s="41" t="s">
        <v>194</v>
      </c>
      <c r="G570" s="36">
        <f>G571</f>
        <v>1023.6</v>
      </c>
      <c r="H570" s="27"/>
      <c r="I570" s="26"/>
    </row>
    <row r="571" spans="1:9" ht="12.75">
      <c r="A571" s="72" t="s">
        <v>266</v>
      </c>
      <c r="B571" s="74"/>
      <c r="C571" s="19" t="s">
        <v>168</v>
      </c>
      <c r="D571" s="19" t="s">
        <v>168</v>
      </c>
      <c r="E571" s="19" t="s">
        <v>355</v>
      </c>
      <c r="F571" s="41" t="s">
        <v>267</v>
      </c>
      <c r="G571" s="36">
        <f>'Прил.5'!H503</f>
        <v>1023.6</v>
      </c>
      <c r="H571" s="27"/>
      <c r="I571" s="26"/>
    </row>
    <row r="572" spans="1:9" ht="40.5" customHeight="1">
      <c r="A572" s="72" t="s">
        <v>370</v>
      </c>
      <c r="B572" s="74"/>
      <c r="C572" s="19" t="s">
        <v>168</v>
      </c>
      <c r="D572" s="19" t="s">
        <v>168</v>
      </c>
      <c r="E572" s="19" t="s">
        <v>371</v>
      </c>
      <c r="F572" s="41"/>
      <c r="G572" s="36">
        <f>G573+G577</f>
        <v>300</v>
      </c>
      <c r="H572" s="27"/>
      <c r="I572" s="26"/>
    </row>
    <row r="573" spans="1:9" ht="13.5" customHeight="1">
      <c r="A573" s="72" t="s">
        <v>372</v>
      </c>
      <c r="B573" s="74"/>
      <c r="C573" s="19" t="s">
        <v>168</v>
      </c>
      <c r="D573" s="19" t="s">
        <v>168</v>
      </c>
      <c r="E573" s="19" t="s">
        <v>373</v>
      </c>
      <c r="F573" s="41"/>
      <c r="G573" s="36">
        <f>G574</f>
        <v>50</v>
      </c>
      <c r="H573" s="27"/>
      <c r="I573" s="26"/>
    </row>
    <row r="574" spans="1:9" ht="29.25" customHeight="1">
      <c r="A574" s="72" t="s">
        <v>374</v>
      </c>
      <c r="B574" s="74"/>
      <c r="C574" s="19" t="s">
        <v>168</v>
      </c>
      <c r="D574" s="19" t="s">
        <v>168</v>
      </c>
      <c r="E574" s="19" t="s">
        <v>375</v>
      </c>
      <c r="F574" s="41"/>
      <c r="G574" s="36">
        <f>G575</f>
        <v>50</v>
      </c>
      <c r="H574" s="27"/>
      <c r="I574" s="26"/>
    </row>
    <row r="575" spans="1:9" ht="27" customHeight="1">
      <c r="A575" s="72" t="s">
        <v>35</v>
      </c>
      <c r="B575" s="74"/>
      <c r="C575" s="19" t="s">
        <v>168</v>
      </c>
      <c r="D575" s="19" t="s">
        <v>168</v>
      </c>
      <c r="E575" s="19" t="s">
        <v>375</v>
      </c>
      <c r="F575" s="41" t="s">
        <v>36</v>
      </c>
      <c r="G575" s="36">
        <f>G576</f>
        <v>50</v>
      </c>
      <c r="H575" s="27"/>
      <c r="I575" s="26"/>
    </row>
    <row r="576" spans="1:9" ht="27" customHeight="1">
      <c r="A576" s="72" t="s">
        <v>37</v>
      </c>
      <c r="B576" s="74"/>
      <c r="C576" s="19" t="s">
        <v>168</v>
      </c>
      <c r="D576" s="19" t="s">
        <v>168</v>
      </c>
      <c r="E576" s="19" t="s">
        <v>375</v>
      </c>
      <c r="F576" s="41" t="s">
        <v>38</v>
      </c>
      <c r="G576" s="36">
        <f>'Прил.5'!H548</f>
        <v>50</v>
      </c>
      <c r="H576" s="27"/>
      <c r="I576" s="26"/>
    </row>
    <row r="577" spans="1:9" ht="12.75">
      <c r="A577" s="72" t="s">
        <v>376</v>
      </c>
      <c r="B577" s="74"/>
      <c r="C577" s="19" t="s">
        <v>168</v>
      </c>
      <c r="D577" s="19" t="s">
        <v>168</v>
      </c>
      <c r="E577" s="19" t="s">
        <v>377</v>
      </c>
      <c r="F577" s="41"/>
      <c r="G577" s="36">
        <f>G578+G581+G584+G587</f>
        <v>250</v>
      </c>
      <c r="H577" s="27"/>
      <c r="I577" s="26"/>
    </row>
    <row r="578" spans="1:9" ht="12.75">
      <c r="A578" s="72" t="s">
        <v>378</v>
      </c>
      <c r="B578" s="74"/>
      <c r="C578" s="19" t="s">
        <v>168</v>
      </c>
      <c r="D578" s="19" t="s">
        <v>168</v>
      </c>
      <c r="E578" s="19" t="s">
        <v>379</v>
      </c>
      <c r="F578" s="41"/>
      <c r="G578" s="36">
        <f>G579</f>
        <v>95</v>
      </c>
      <c r="H578" s="27"/>
      <c r="I578" s="26"/>
    </row>
    <row r="579" spans="1:9" ht="27" customHeight="1">
      <c r="A579" s="72" t="s">
        <v>35</v>
      </c>
      <c r="B579" s="74"/>
      <c r="C579" s="19" t="s">
        <v>168</v>
      </c>
      <c r="D579" s="19" t="s">
        <v>168</v>
      </c>
      <c r="E579" s="19" t="s">
        <v>379</v>
      </c>
      <c r="F579" s="41" t="s">
        <v>36</v>
      </c>
      <c r="G579" s="36">
        <f>G580</f>
        <v>95</v>
      </c>
      <c r="H579" s="27"/>
      <c r="I579" s="26"/>
    </row>
    <row r="580" spans="1:9" ht="27.75" customHeight="1">
      <c r="A580" s="72" t="s">
        <v>37</v>
      </c>
      <c r="B580" s="74"/>
      <c r="C580" s="19" t="s">
        <v>168</v>
      </c>
      <c r="D580" s="19" t="s">
        <v>168</v>
      </c>
      <c r="E580" s="19" t="s">
        <v>379</v>
      </c>
      <c r="F580" s="41" t="s">
        <v>38</v>
      </c>
      <c r="G580" s="36">
        <f>'Прил.5'!H552</f>
        <v>95</v>
      </c>
      <c r="H580" s="27"/>
      <c r="I580" s="26"/>
    </row>
    <row r="581" spans="1:9" ht="27" customHeight="1">
      <c r="A581" s="72" t="s">
        <v>380</v>
      </c>
      <c r="B581" s="74"/>
      <c r="C581" s="19" t="s">
        <v>168</v>
      </c>
      <c r="D581" s="19" t="s">
        <v>168</v>
      </c>
      <c r="E581" s="19" t="s">
        <v>381</v>
      </c>
      <c r="F581" s="41"/>
      <c r="G581" s="36">
        <f>G582</f>
        <v>100</v>
      </c>
      <c r="H581" s="27"/>
      <c r="I581" s="26"/>
    </row>
    <row r="582" spans="1:9" ht="69" customHeight="1">
      <c r="A582" s="72" t="s">
        <v>22</v>
      </c>
      <c r="B582" s="74"/>
      <c r="C582" s="19" t="s">
        <v>168</v>
      </c>
      <c r="D582" s="19" t="s">
        <v>168</v>
      </c>
      <c r="E582" s="19" t="s">
        <v>381</v>
      </c>
      <c r="F582" s="41" t="s">
        <v>23</v>
      </c>
      <c r="G582" s="36">
        <f>G583</f>
        <v>100</v>
      </c>
      <c r="H582" s="27"/>
      <c r="I582" s="26"/>
    </row>
    <row r="583" spans="1:9" ht="12.75">
      <c r="A583" s="72" t="s">
        <v>223</v>
      </c>
      <c r="B583" s="74"/>
      <c r="C583" s="19" t="s">
        <v>168</v>
      </c>
      <c r="D583" s="19" t="s">
        <v>168</v>
      </c>
      <c r="E583" s="19" t="s">
        <v>381</v>
      </c>
      <c r="F583" s="41" t="s">
        <v>224</v>
      </c>
      <c r="G583" s="36">
        <f>'Прил.5'!H555</f>
        <v>100</v>
      </c>
      <c r="H583" s="27"/>
      <c r="I583" s="26"/>
    </row>
    <row r="584" spans="1:9" ht="12.75">
      <c r="A584" s="72" t="s">
        <v>382</v>
      </c>
      <c r="B584" s="74"/>
      <c r="C584" s="19" t="s">
        <v>168</v>
      </c>
      <c r="D584" s="19" t="s">
        <v>168</v>
      </c>
      <c r="E584" s="19" t="s">
        <v>383</v>
      </c>
      <c r="F584" s="41"/>
      <c r="G584" s="36">
        <f>G585</f>
        <v>35</v>
      </c>
      <c r="H584" s="27"/>
      <c r="I584" s="26"/>
    </row>
    <row r="585" spans="1:9" ht="27" customHeight="1">
      <c r="A585" s="72" t="s">
        <v>35</v>
      </c>
      <c r="B585" s="74"/>
      <c r="C585" s="19" t="s">
        <v>168</v>
      </c>
      <c r="D585" s="19" t="s">
        <v>168</v>
      </c>
      <c r="E585" s="19" t="s">
        <v>383</v>
      </c>
      <c r="F585" s="41" t="s">
        <v>36</v>
      </c>
      <c r="G585" s="36">
        <f>G586</f>
        <v>35</v>
      </c>
      <c r="H585" s="27"/>
      <c r="I585" s="26"/>
    </row>
    <row r="586" spans="1:9" ht="27" customHeight="1">
      <c r="A586" s="72" t="s">
        <v>37</v>
      </c>
      <c r="B586" s="74"/>
      <c r="C586" s="19" t="s">
        <v>168</v>
      </c>
      <c r="D586" s="19" t="s">
        <v>168</v>
      </c>
      <c r="E586" s="19" t="s">
        <v>383</v>
      </c>
      <c r="F586" s="41" t="s">
        <v>38</v>
      </c>
      <c r="G586" s="36">
        <f>'Прил.5'!H558</f>
        <v>35</v>
      </c>
      <c r="H586" s="27"/>
      <c r="I586" s="26"/>
    </row>
    <row r="587" spans="1:9" ht="26.25" customHeight="1">
      <c r="A587" s="72" t="s">
        <v>384</v>
      </c>
      <c r="B587" s="74"/>
      <c r="C587" s="19" t="s">
        <v>168</v>
      </c>
      <c r="D587" s="19" t="s">
        <v>168</v>
      </c>
      <c r="E587" s="19" t="s">
        <v>385</v>
      </c>
      <c r="F587" s="41"/>
      <c r="G587" s="36">
        <f>G588</f>
        <v>20</v>
      </c>
      <c r="H587" s="27"/>
      <c r="I587" s="26"/>
    </row>
    <row r="588" spans="1:9" ht="27" customHeight="1">
      <c r="A588" s="72" t="s">
        <v>35</v>
      </c>
      <c r="B588" s="74"/>
      <c r="C588" s="19" t="s">
        <v>168</v>
      </c>
      <c r="D588" s="19" t="s">
        <v>168</v>
      </c>
      <c r="E588" s="19" t="s">
        <v>385</v>
      </c>
      <c r="F588" s="41" t="s">
        <v>36</v>
      </c>
      <c r="G588" s="36">
        <f>G589</f>
        <v>20</v>
      </c>
      <c r="H588" s="27"/>
      <c r="I588" s="26"/>
    </row>
    <row r="589" spans="1:9" ht="27" customHeight="1">
      <c r="A589" s="72" t="s">
        <v>37</v>
      </c>
      <c r="B589" s="74"/>
      <c r="C589" s="19" t="s">
        <v>168</v>
      </c>
      <c r="D589" s="19" t="s">
        <v>168</v>
      </c>
      <c r="E589" s="19" t="s">
        <v>385</v>
      </c>
      <c r="F589" s="41" t="s">
        <v>38</v>
      </c>
      <c r="G589" s="36">
        <f>'Прил.5'!H561</f>
        <v>20</v>
      </c>
      <c r="H589" s="27"/>
      <c r="I589" s="26"/>
    </row>
    <row r="590" spans="1:9" ht="58.5" customHeight="1">
      <c r="A590" s="72" t="s">
        <v>76</v>
      </c>
      <c r="B590" s="74"/>
      <c r="C590" s="19" t="s">
        <v>168</v>
      </c>
      <c r="D590" s="19" t="s">
        <v>168</v>
      </c>
      <c r="E590" s="19" t="s">
        <v>77</v>
      </c>
      <c r="F590" s="41"/>
      <c r="G590" s="36">
        <f>G591</f>
        <v>170.3</v>
      </c>
      <c r="H590" s="27"/>
      <c r="I590" s="26"/>
    </row>
    <row r="591" spans="1:9" ht="43.5" customHeight="1">
      <c r="A591" s="72" t="s">
        <v>356</v>
      </c>
      <c r="B591" s="74"/>
      <c r="C591" s="19" t="s">
        <v>168</v>
      </c>
      <c r="D591" s="19" t="s">
        <v>168</v>
      </c>
      <c r="E591" s="19" t="s">
        <v>357</v>
      </c>
      <c r="F591" s="41"/>
      <c r="G591" s="36">
        <f>G592</f>
        <v>170.3</v>
      </c>
      <c r="H591" s="27"/>
      <c r="I591" s="26"/>
    </row>
    <row r="592" spans="1:9" ht="30" customHeight="1">
      <c r="A592" s="72" t="s">
        <v>358</v>
      </c>
      <c r="B592" s="74"/>
      <c r="C592" s="19" t="s">
        <v>168</v>
      </c>
      <c r="D592" s="19" t="s">
        <v>168</v>
      </c>
      <c r="E592" s="19" t="s">
        <v>359</v>
      </c>
      <c r="F592" s="41"/>
      <c r="G592" s="36">
        <f>G593</f>
        <v>170.3</v>
      </c>
      <c r="H592" s="27"/>
      <c r="I592" s="26"/>
    </row>
    <row r="593" spans="1:9" ht="27.75" customHeight="1">
      <c r="A593" s="72" t="s">
        <v>193</v>
      </c>
      <c r="B593" s="74"/>
      <c r="C593" s="19" t="s">
        <v>168</v>
      </c>
      <c r="D593" s="19" t="s">
        <v>168</v>
      </c>
      <c r="E593" s="19" t="s">
        <v>359</v>
      </c>
      <c r="F593" s="41" t="s">
        <v>194</v>
      </c>
      <c r="G593" s="36">
        <f>G594</f>
        <v>170.3</v>
      </c>
      <c r="H593" s="27"/>
      <c r="I593" s="26"/>
    </row>
    <row r="594" spans="1:9" ht="12.75">
      <c r="A594" s="72" t="s">
        <v>266</v>
      </c>
      <c r="B594" s="74"/>
      <c r="C594" s="19" t="s">
        <v>168</v>
      </c>
      <c r="D594" s="19" t="s">
        <v>168</v>
      </c>
      <c r="E594" s="19" t="s">
        <v>359</v>
      </c>
      <c r="F594" s="41" t="s">
        <v>267</v>
      </c>
      <c r="G594" s="36">
        <f>'Прил.5'!H508</f>
        <v>170.3</v>
      </c>
      <c r="H594" s="27"/>
      <c r="I594" s="26"/>
    </row>
    <row r="595" spans="1:9" ht="12.75">
      <c r="A595" s="72" t="s">
        <v>386</v>
      </c>
      <c r="B595" s="74"/>
      <c r="C595" s="19" t="s">
        <v>168</v>
      </c>
      <c r="D595" s="19" t="s">
        <v>168</v>
      </c>
      <c r="E595" s="19" t="s">
        <v>387</v>
      </c>
      <c r="F595" s="41"/>
      <c r="G595" s="36">
        <f>G596</f>
        <v>700</v>
      </c>
      <c r="H595" s="27"/>
      <c r="I595" s="26"/>
    </row>
    <row r="596" spans="1:9" ht="12.75">
      <c r="A596" s="72" t="s">
        <v>388</v>
      </c>
      <c r="B596" s="74"/>
      <c r="C596" s="19" t="s">
        <v>168</v>
      </c>
      <c r="D596" s="19" t="s">
        <v>168</v>
      </c>
      <c r="E596" s="19" t="s">
        <v>389</v>
      </c>
      <c r="F596" s="41"/>
      <c r="G596" s="36">
        <f>G597</f>
        <v>700</v>
      </c>
      <c r="H596" s="27"/>
      <c r="I596" s="26"/>
    </row>
    <row r="597" spans="1:9" ht="27.75" customHeight="1">
      <c r="A597" s="72" t="s">
        <v>35</v>
      </c>
      <c r="B597" s="74"/>
      <c r="C597" s="19" t="s">
        <v>168</v>
      </c>
      <c r="D597" s="19" t="s">
        <v>168</v>
      </c>
      <c r="E597" s="19" t="s">
        <v>389</v>
      </c>
      <c r="F597" s="41" t="s">
        <v>36</v>
      </c>
      <c r="G597" s="36">
        <f>G598</f>
        <v>700</v>
      </c>
      <c r="H597" s="27"/>
      <c r="I597" s="26"/>
    </row>
    <row r="598" spans="1:9" ht="27" customHeight="1">
      <c r="A598" s="72" t="s">
        <v>37</v>
      </c>
      <c r="B598" s="74"/>
      <c r="C598" s="19" t="s">
        <v>168</v>
      </c>
      <c r="D598" s="19" t="s">
        <v>168</v>
      </c>
      <c r="E598" s="19" t="s">
        <v>389</v>
      </c>
      <c r="F598" s="41" t="s">
        <v>38</v>
      </c>
      <c r="G598" s="36">
        <f>'Прил.5'!H565</f>
        <v>700</v>
      </c>
      <c r="H598" s="27"/>
      <c r="I598" s="26"/>
    </row>
    <row r="599" spans="1:9" ht="12.75">
      <c r="A599" s="69" t="s">
        <v>169</v>
      </c>
      <c r="B599" s="71"/>
      <c r="C599" s="17" t="s">
        <v>168</v>
      </c>
      <c r="D599" s="17" t="s">
        <v>170</v>
      </c>
      <c r="E599" s="17"/>
      <c r="F599" s="40"/>
      <c r="G599" s="34">
        <f>G600+G613</f>
        <v>12127</v>
      </c>
      <c r="H599" s="25"/>
      <c r="I599" s="26"/>
    </row>
    <row r="600" spans="1:9" ht="33" customHeight="1">
      <c r="A600" s="72" t="s">
        <v>171</v>
      </c>
      <c r="B600" s="74"/>
      <c r="C600" s="19" t="s">
        <v>168</v>
      </c>
      <c r="D600" s="19" t="s">
        <v>170</v>
      </c>
      <c r="E600" s="19" t="s">
        <v>172</v>
      </c>
      <c r="F600" s="41"/>
      <c r="G600" s="36">
        <f>G601+G607</f>
        <v>1710.4</v>
      </c>
      <c r="H600" s="27"/>
      <c r="I600" s="26"/>
    </row>
    <row r="601" spans="1:9" ht="26.25" customHeight="1">
      <c r="A601" s="72" t="s">
        <v>360</v>
      </c>
      <c r="B601" s="74"/>
      <c r="C601" s="19" t="s">
        <v>168</v>
      </c>
      <c r="D601" s="19" t="s">
        <v>170</v>
      </c>
      <c r="E601" s="19" t="s">
        <v>361</v>
      </c>
      <c r="F601" s="41"/>
      <c r="G601" s="36">
        <f>G602</f>
        <v>132</v>
      </c>
      <c r="H601" s="27"/>
      <c r="I601" s="26"/>
    </row>
    <row r="602" spans="1:9" ht="25.5" customHeight="1">
      <c r="A602" s="72" t="s">
        <v>362</v>
      </c>
      <c r="B602" s="74"/>
      <c r="C602" s="19" t="s">
        <v>168</v>
      </c>
      <c r="D602" s="19" t="s">
        <v>170</v>
      </c>
      <c r="E602" s="19" t="s">
        <v>363</v>
      </c>
      <c r="F602" s="41"/>
      <c r="G602" s="36">
        <f>G603+G605</f>
        <v>132</v>
      </c>
      <c r="H602" s="27"/>
      <c r="I602" s="26"/>
    </row>
    <row r="603" spans="1:9" ht="26.25" customHeight="1">
      <c r="A603" s="72" t="s">
        <v>35</v>
      </c>
      <c r="B603" s="74"/>
      <c r="C603" s="19" t="s">
        <v>168</v>
      </c>
      <c r="D603" s="19" t="s">
        <v>170</v>
      </c>
      <c r="E603" s="19" t="s">
        <v>363</v>
      </c>
      <c r="F603" s="41" t="s">
        <v>36</v>
      </c>
      <c r="G603" s="36">
        <f>G604</f>
        <v>40</v>
      </c>
      <c r="H603" s="27"/>
      <c r="I603" s="26"/>
    </row>
    <row r="604" spans="1:9" ht="26.25" customHeight="1">
      <c r="A604" s="72" t="s">
        <v>37</v>
      </c>
      <c r="B604" s="74"/>
      <c r="C604" s="19" t="s">
        <v>168</v>
      </c>
      <c r="D604" s="19" t="s">
        <v>170</v>
      </c>
      <c r="E604" s="19" t="s">
        <v>363</v>
      </c>
      <c r="F604" s="41" t="s">
        <v>38</v>
      </c>
      <c r="G604" s="36">
        <f>'Прил.5'!H514</f>
        <v>40</v>
      </c>
      <c r="H604" s="27"/>
      <c r="I604" s="26"/>
    </row>
    <row r="605" spans="1:9" ht="12.75">
      <c r="A605" s="72" t="s">
        <v>183</v>
      </c>
      <c r="B605" s="74"/>
      <c r="C605" s="19" t="s">
        <v>168</v>
      </c>
      <c r="D605" s="19" t="s">
        <v>170</v>
      </c>
      <c r="E605" s="19" t="s">
        <v>363</v>
      </c>
      <c r="F605" s="41" t="s">
        <v>184</v>
      </c>
      <c r="G605" s="36">
        <f>G606</f>
        <v>92</v>
      </c>
      <c r="H605" s="27"/>
      <c r="I605" s="26"/>
    </row>
    <row r="606" spans="1:9" ht="12.75">
      <c r="A606" s="72" t="s">
        <v>364</v>
      </c>
      <c r="B606" s="74"/>
      <c r="C606" s="19" t="s">
        <v>168</v>
      </c>
      <c r="D606" s="19" t="s">
        <v>170</v>
      </c>
      <c r="E606" s="19" t="s">
        <v>363</v>
      </c>
      <c r="F606" s="41" t="s">
        <v>365</v>
      </c>
      <c r="G606" s="36">
        <f>'Прил.5'!H516</f>
        <v>92</v>
      </c>
      <c r="H606" s="27"/>
      <c r="I606" s="26"/>
    </row>
    <row r="607" spans="1:9" ht="27" customHeight="1">
      <c r="A607" s="72" t="s">
        <v>173</v>
      </c>
      <c r="B607" s="74"/>
      <c r="C607" s="19" t="s">
        <v>168</v>
      </c>
      <c r="D607" s="19" t="s">
        <v>170</v>
      </c>
      <c r="E607" s="19" t="s">
        <v>174</v>
      </c>
      <c r="F607" s="41"/>
      <c r="G607" s="36">
        <f>G608</f>
        <v>1578.4</v>
      </c>
      <c r="H607" s="27"/>
      <c r="I607" s="26"/>
    </row>
    <row r="608" spans="1:9" ht="12.75">
      <c r="A608" s="72" t="s">
        <v>175</v>
      </c>
      <c r="B608" s="74"/>
      <c r="C608" s="19" t="s">
        <v>168</v>
      </c>
      <c r="D608" s="19" t="s">
        <v>170</v>
      </c>
      <c r="E608" s="19" t="s">
        <v>176</v>
      </c>
      <c r="F608" s="41"/>
      <c r="G608" s="36">
        <f>G609+G611</f>
        <v>1578.4</v>
      </c>
      <c r="H608" s="27"/>
      <c r="I608" s="26"/>
    </row>
    <row r="609" spans="1:9" ht="69" customHeight="1">
      <c r="A609" s="72" t="s">
        <v>22</v>
      </c>
      <c r="B609" s="74"/>
      <c r="C609" s="19" t="s">
        <v>168</v>
      </c>
      <c r="D609" s="19" t="s">
        <v>170</v>
      </c>
      <c r="E609" s="19" t="s">
        <v>176</v>
      </c>
      <c r="F609" s="41" t="s">
        <v>23</v>
      </c>
      <c r="G609" s="36">
        <f>G610</f>
        <v>1434.9</v>
      </c>
      <c r="H609" s="27"/>
      <c r="I609" s="26"/>
    </row>
    <row r="610" spans="1:9" ht="27" customHeight="1">
      <c r="A610" s="72" t="s">
        <v>24</v>
      </c>
      <c r="B610" s="74"/>
      <c r="C610" s="19" t="s">
        <v>168</v>
      </c>
      <c r="D610" s="19" t="s">
        <v>170</v>
      </c>
      <c r="E610" s="19" t="s">
        <v>176</v>
      </c>
      <c r="F610" s="41" t="s">
        <v>25</v>
      </c>
      <c r="G610" s="36">
        <f>'Прил.5'!H170</f>
        <v>1434.9</v>
      </c>
      <c r="H610" s="27"/>
      <c r="I610" s="26"/>
    </row>
    <row r="611" spans="1:9" ht="27.75" customHeight="1">
      <c r="A611" s="72" t="s">
        <v>35</v>
      </c>
      <c r="B611" s="74"/>
      <c r="C611" s="19" t="s">
        <v>168</v>
      </c>
      <c r="D611" s="19" t="s">
        <v>170</v>
      </c>
      <c r="E611" s="19" t="s">
        <v>176</v>
      </c>
      <c r="F611" s="41" t="s">
        <v>36</v>
      </c>
      <c r="G611" s="36">
        <f>G612</f>
        <v>143.5</v>
      </c>
      <c r="H611" s="27"/>
      <c r="I611" s="26"/>
    </row>
    <row r="612" spans="1:9" ht="27" customHeight="1">
      <c r="A612" s="72" t="s">
        <v>37</v>
      </c>
      <c r="B612" s="74"/>
      <c r="C612" s="19" t="s">
        <v>168</v>
      </c>
      <c r="D612" s="19" t="s">
        <v>170</v>
      </c>
      <c r="E612" s="19" t="s">
        <v>176</v>
      </c>
      <c r="F612" s="41" t="s">
        <v>38</v>
      </c>
      <c r="G612" s="36">
        <f>'Прил.5'!H172</f>
        <v>143.5</v>
      </c>
      <c r="H612" s="27"/>
      <c r="I612" s="26"/>
    </row>
    <row r="613" spans="1:9" ht="45" customHeight="1">
      <c r="A613" s="72" t="s">
        <v>16</v>
      </c>
      <c r="B613" s="74"/>
      <c r="C613" s="19" t="s">
        <v>168</v>
      </c>
      <c r="D613" s="19" t="s">
        <v>170</v>
      </c>
      <c r="E613" s="19" t="s">
        <v>17</v>
      </c>
      <c r="F613" s="41"/>
      <c r="G613" s="36">
        <f>G614</f>
        <v>10416.6</v>
      </c>
      <c r="H613" s="27"/>
      <c r="I613" s="26"/>
    </row>
    <row r="614" spans="1:9" ht="12.75">
      <c r="A614" s="72" t="s">
        <v>43</v>
      </c>
      <c r="B614" s="74"/>
      <c r="C614" s="19" t="s">
        <v>168</v>
      </c>
      <c r="D614" s="19" t="s">
        <v>170</v>
      </c>
      <c r="E614" s="19" t="s">
        <v>44</v>
      </c>
      <c r="F614" s="41"/>
      <c r="G614" s="36">
        <f>G615+G618+G623+G626</f>
        <v>10416.6</v>
      </c>
      <c r="H614" s="27"/>
      <c r="I614" s="26"/>
    </row>
    <row r="615" spans="1:9" ht="27.75" customHeight="1">
      <c r="A615" s="72" t="s">
        <v>20</v>
      </c>
      <c r="B615" s="74"/>
      <c r="C615" s="19" t="s">
        <v>168</v>
      </c>
      <c r="D615" s="19" t="s">
        <v>170</v>
      </c>
      <c r="E615" s="19" t="s">
        <v>45</v>
      </c>
      <c r="F615" s="41"/>
      <c r="G615" s="36">
        <f>G616</f>
        <v>9876.4</v>
      </c>
      <c r="H615" s="27"/>
      <c r="I615" s="26"/>
    </row>
    <row r="616" spans="1:9" ht="68.25" customHeight="1">
      <c r="A616" s="72" t="s">
        <v>22</v>
      </c>
      <c r="B616" s="74"/>
      <c r="C616" s="19" t="s">
        <v>168</v>
      </c>
      <c r="D616" s="19" t="s">
        <v>170</v>
      </c>
      <c r="E616" s="19" t="s">
        <v>45</v>
      </c>
      <c r="F616" s="41" t="s">
        <v>23</v>
      </c>
      <c r="G616" s="36">
        <f>G617</f>
        <v>9876.4</v>
      </c>
      <c r="H616" s="27"/>
      <c r="I616" s="26"/>
    </row>
    <row r="617" spans="1:9" ht="27" customHeight="1">
      <c r="A617" s="72" t="s">
        <v>24</v>
      </c>
      <c r="B617" s="74"/>
      <c r="C617" s="19" t="s">
        <v>168</v>
      </c>
      <c r="D617" s="19" t="s">
        <v>170</v>
      </c>
      <c r="E617" s="19" t="s">
        <v>45</v>
      </c>
      <c r="F617" s="41" t="s">
        <v>25</v>
      </c>
      <c r="G617" s="36">
        <f>'Прил.5'!H521</f>
        <v>9876.4</v>
      </c>
      <c r="H617" s="27"/>
      <c r="I617" s="26"/>
    </row>
    <row r="618" spans="1:9" ht="27.75" customHeight="1">
      <c r="A618" s="72" t="s">
        <v>33</v>
      </c>
      <c r="B618" s="74"/>
      <c r="C618" s="19" t="s">
        <v>168</v>
      </c>
      <c r="D618" s="19" t="s">
        <v>170</v>
      </c>
      <c r="E618" s="19" t="s">
        <v>46</v>
      </c>
      <c r="F618" s="41"/>
      <c r="G618" s="36">
        <f>G619+G621</f>
        <v>412.2</v>
      </c>
      <c r="H618" s="27"/>
      <c r="I618" s="26"/>
    </row>
    <row r="619" spans="1:9" ht="27" customHeight="1">
      <c r="A619" s="72" t="s">
        <v>35</v>
      </c>
      <c r="B619" s="74"/>
      <c r="C619" s="19" t="s">
        <v>168</v>
      </c>
      <c r="D619" s="19" t="s">
        <v>170</v>
      </c>
      <c r="E619" s="19" t="s">
        <v>46</v>
      </c>
      <c r="F619" s="41" t="s">
        <v>36</v>
      </c>
      <c r="G619" s="36">
        <f>G620</f>
        <v>410.2</v>
      </c>
      <c r="H619" s="27"/>
      <c r="I619" s="26"/>
    </row>
    <row r="620" spans="1:9" ht="27.75" customHeight="1">
      <c r="A620" s="72" t="s">
        <v>37</v>
      </c>
      <c r="B620" s="74"/>
      <c r="C620" s="19" t="s">
        <v>168</v>
      </c>
      <c r="D620" s="19" t="s">
        <v>170</v>
      </c>
      <c r="E620" s="19" t="s">
        <v>46</v>
      </c>
      <c r="F620" s="41" t="s">
        <v>38</v>
      </c>
      <c r="G620" s="36">
        <f>'Прил.5'!H524</f>
        <v>410.2</v>
      </c>
      <c r="H620" s="27"/>
      <c r="I620" s="26"/>
    </row>
    <row r="621" spans="1:9" ht="12.75">
      <c r="A621" s="72" t="s">
        <v>47</v>
      </c>
      <c r="B621" s="74"/>
      <c r="C621" s="19" t="s">
        <v>168</v>
      </c>
      <c r="D621" s="19" t="s">
        <v>170</v>
      </c>
      <c r="E621" s="19" t="s">
        <v>46</v>
      </c>
      <c r="F621" s="41" t="s">
        <v>48</v>
      </c>
      <c r="G621" s="36">
        <f>G622</f>
        <v>2</v>
      </c>
      <c r="H621" s="27"/>
      <c r="I621" s="26"/>
    </row>
    <row r="622" spans="1:9" ht="12.75">
      <c r="A622" s="72" t="s">
        <v>51</v>
      </c>
      <c r="B622" s="74"/>
      <c r="C622" s="19" t="s">
        <v>168</v>
      </c>
      <c r="D622" s="19" t="s">
        <v>170</v>
      </c>
      <c r="E622" s="19" t="s">
        <v>46</v>
      </c>
      <c r="F622" s="41" t="s">
        <v>52</v>
      </c>
      <c r="G622" s="36">
        <f>'Прил.5'!H526</f>
        <v>2</v>
      </c>
      <c r="H622" s="27"/>
      <c r="I622" s="26"/>
    </row>
    <row r="623" spans="1:9" ht="66" customHeight="1">
      <c r="A623" s="72" t="s">
        <v>39</v>
      </c>
      <c r="B623" s="74"/>
      <c r="C623" s="19" t="s">
        <v>168</v>
      </c>
      <c r="D623" s="19" t="s">
        <v>170</v>
      </c>
      <c r="E623" s="19" t="s">
        <v>53</v>
      </c>
      <c r="F623" s="41"/>
      <c r="G623" s="36">
        <f>G624</f>
        <v>92</v>
      </c>
      <c r="H623" s="27"/>
      <c r="I623" s="26"/>
    </row>
    <row r="624" spans="1:9" ht="67.5" customHeight="1">
      <c r="A624" s="72" t="s">
        <v>22</v>
      </c>
      <c r="B624" s="74"/>
      <c r="C624" s="19" t="s">
        <v>168</v>
      </c>
      <c r="D624" s="19" t="s">
        <v>170</v>
      </c>
      <c r="E624" s="19" t="s">
        <v>53</v>
      </c>
      <c r="F624" s="41" t="s">
        <v>23</v>
      </c>
      <c r="G624" s="36">
        <f>G625</f>
        <v>92</v>
      </c>
      <c r="H624" s="27"/>
      <c r="I624" s="26"/>
    </row>
    <row r="625" spans="1:9" ht="27" customHeight="1">
      <c r="A625" s="72" t="s">
        <v>24</v>
      </c>
      <c r="B625" s="74"/>
      <c r="C625" s="19" t="s">
        <v>168</v>
      </c>
      <c r="D625" s="19" t="s">
        <v>170</v>
      </c>
      <c r="E625" s="19" t="s">
        <v>53</v>
      </c>
      <c r="F625" s="41" t="s">
        <v>25</v>
      </c>
      <c r="G625" s="36">
        <f>'Прил.5'!H529</f>
        <v>92</v>
      </c>
      <c r="H625" s="27"/>
      <c r="I625" s="26"/>
    </row>
    <row r="626" spans="1:9" ht="12.75">
      <c r="A626" s="72" t="s">
        <v>54</v>
      </c>
      <c r="B626" s="74"/>
      <c r="C626" s="19" t="s">
        <v>168</v>
      </c>
      <c r="D626" s="19" t="s">
        <v>170</v>
      </c>
      <c r="E626" s="19" t="s">
        <v>55</v>
      </c>
      <c r="F626" s="41"/>
      <c r="G626" s="36">
        <f>G627</f>
        <v>36</v>
      </c>
      <c r="H626" s="27"/>
      <c r="I626" s="26"/>
    </row>
    <row r="627" spans="1:9" ht="66" customHeight="1">
      <c r="A627" s="72" t="s">
        <v>22</v>
      </c>
      <c r="B627" s="74"/>
      <c r="C627" s="19" t="s">
        <v>168</v>
      </c>
      <c r="D627" s="19" t="s">
        <v>170</v>
      </c>
      <c r="E627" s="19" t="s">
        <v>55</v>
      </c>
      <c r="F627" s="41" t="s">
        <v>23</v>
      </c>
      <c r="G627" s="36">
        <f>G628</f>
        <v>36</v>
      </c>
      <c r="H627" s="27"/>
      <c r="I627" s="26"/>
    </row>
    <row r="628" spans="1:9" ht="27.75" customHeight="1">
      <c r="A628" s="72" t="s">
        <v>24</v>
      </c>
      <c r="B628" s="74"/>
      <c r="C628" s="19" t="s">
        <v>168</v>
      </c>
      <c r="D628" s="19" t="s">
        <v>170</v>
      </c>
      <c r="E628" s="19" t="s">
        <v>55</v>
      </c>
      <c r="F628" s="41" t="s">
        <v>25</v>
      </c>
      <c r="G628" s="36">
        <f>'Прил.5'!H532</f>
        <v>36</v>
      </c>
      <c r="H628" s="27"/>
      <c r="I628" s="26"/>
    </row>
    <row r="629" spans="1:9" ht="12.75">
      <c r="A629" s="69" t="s">
        <v>390</v>
      </c>
      <c r="B629" s="71"/>
      <c r="C629" s="17" t="s">
        <v>130</v>
      </c>
      <c r="D629" s="13" t="s">
        <v>578</v>
      </c>
      <c r="E629" s="17"/>
      <c r="F629" s="40"/>
      <c r="G629" s="34">
        <f>G630+G690</f>
        <v>47774.5</v>
      </c>
      <c r="H629" s="25"/>
      <c r="I629" s="26"/>
    </row>
    <row r="630" spans="1:9" ht="12.75">
      <c r="A630" s="69" t="s">
        <v>391</v>
      </c>
      <c r="B630" s="71"/>
      <c r="C630" s="17" t="s">
        <v>130</v>
      </c>
      <c r="D630" s="17" t="s">
        <v>13</v>
      </c>
      <c r="E630" s="17"/>
      <c r="F630" s="40"/>
      <c r="G630" s="34">
        <f>G631+G648+G665+G670+G680</f>
        <v>40757</v>
      </c>
      <c r="H630" s="25"/>
      <c r="I630" s="26"/>
    </row>
    <row r="631" spans="1:9" ht="25.5" customHeight="1">
      <c r="A631" s="72" t="s">
        <v>392</v>
      </c>
      <c r="B631" s="74"/>
      <c r="C631" s="19" t="s">
        <v>130</v>
      </c>
      <c r="D631" s="19" t="s">
        <v>13</v>
      </c>
      <c r="E631" s="19" t="s">
        <v>393</v>
      </c>
      <c r="F631" s="41"/>
      <c r="G631" s="36">
        <f>G632+G636+G640+G644</f>
        <v>1521</v>
      </c>
      <c r="H631" s="27"/>
      <c r="I631" s="26"/>
    </row>
    <row r="632" spans="1:9" ht="30.75" customHeight="1">
      <c r="A632" s="72" t="s">
        <v>394</v>
      </c>
      <c r="B632" s="74"/>
      <c r="C632" s="19" t="s">
        <v>130</v>
      </c>
      <c r="D632" s="19" t="s">
        <v>13</v>
      </c>
      <c r="E632" s="19" t="s">
        <v>395</v>
      </c>
      <c r="F632" s="41"/>
      <c r="G632" s="36">
        <f>G633</f>
        <v>42.4</v>
      </c>
      <c r="H632" s="27"/>
      <c r="I632" s="26"/>
    </row>
    <row r="633" spans="1:9" ht="27" customHeight="1">
      <c r="A633" s="72" t="s">
        <v>396</v>
      </c>
      <c r="B633" s="74"/>
      <c r="C633" s="19" t="s">
        <v>130</v>
      </c>
      <c r="D633" s="19" t="s">
        <v>13</v>
      </c>
      <c r="E633" s="19" t="s">
        <v>397</v>
      </c>
      <c r="F633" s="41"/>
      <c r="G633" s="36">
        <f>G634</f>
        <v>42.4</v>
      </c>
      <c r="H633" s="27"/>
      <c r="I633" s="26"/>
    </row>
    <row r="634" spans="1:9" ht="27" customHeight="1">
      <c r="A634" s="72" t="s">
        <v>193</v>
      </c>
      <c r="B634" s="74"/>
      <c r="C634" s="19" t="s">
        <v>130</v>
      </c>
      <c r="D634" s="19" t="s">
        <v>13</v>
      </c>
      <c r="E634" s="19" t="s">
        <v>397</v>
      </c>
      <c r="F634" s="41" t="s">
        <v>194</v>
      </c>
      <c r="G634" s="36">
        <f>G635</f>
        <v>42.4</v>
      </c>
      <c r="H634" s="27"/>
      <c r="I634" s="26"/>
    </row>
    <row r="635" spans="1:9" ht="12.75">
      <c r="A635" s="72" t="s">
        <v>266</v>
      </c>
      <c r="B635" s="74"/>
      <c r="C635" s="19" t="s">
        <v>130</v>
      </c>
      <c r="D635" s="19" t="s">
        <v>13</v>
      </c>
      <c r="E635" s="19" t="s">
        <v>397</v>
      </c>
      <c r="F635" s="41" t="s">
        <v>267</v>
      </c>
      <c r="G635" s="36">
        <f>'Прил.5'!H572</f>
        <v>42.4</v>
      </c>
      <c r="H635" s="27"/>
      <c r="I635" s="26"/>
    </row>
    <row r="636" spans="1:9" ht="25.5" customHeight="1">
      <c r="A636" s="72" t="s">
        <v>398</v>
      </c>
      <c r="B636" s="74"/>
      <c r="C636" s="19" t="s">
        <v>130</v>
      </c>
      <c r="D636" s="19" t="s">
        <v>13</v>
      </c>
      <c r="E636" s="19" t="s">
        <v>399</v>
      </c>
      <c r="F636" s="41"/>
      <c r="G636" s="36">
        <f>G637</f>
        <v>74.5</v>
      </c>
      <c r="H636" s="27"/>
      <c r="I636" s="26"/>
    </row>
    <row r="637" spans="1:9" ht="30" customHeight="1">
      <c r="A637" s="72" t="s">
        <v>400</v>
      </c>
      <c r="B637" s="74"/>
      <c r="C637" s="19" t="s">
        <v>130</v>
      </c>
      <c r="D637" s="19" t="s">
        <v>13</v>
      </c>
      <c r="E637" s="19" t="s">
        <v>401</v>
      </c>
      <c r="F637" s="41"/>
      <c r="G637" s="36">
        <f>G638</f>
        <v>74.5</v>
      </c>
      <c r="H637" s="27"/>
      <c r="I637" s="26"/>
    </row>
    <row r="638" spans="1:9" ht="27" customHeight="1">
      <c r="A638" s="72" t="s">
        <v>193</v>
      </c>
      <c r="B638" s="74"/>
      <c r="C638" s="19" t="s">
        <v>130</v>
      </c>
      <c r="D638" s="19" t="s">
        <v>13</v>
      </c>
      <c r="E638" s="19" t="s">
        <v>401</v>
      </c>
      <c r="F638" s="41" t="s">
        <v>194</v>
      </c>
      <c r="G638" s="36">
        <f>G639</f>
        <v>74.5</v>
      </c>
      <c r="H638" s="27"/>
      <c r="I638" s="26"/>
    </row>
    <row r="639" spans="1:9" ht="12.75">
      <c r="A639" s="72" t="s">
        <v>266</v>
      </c>
      <c r="B639" s="74"/>
      <c r="C639" s="19" t="s">
        <v>130</v>
      </c>
      <c r="D639" s="19" t="s">
        <v>13</v>
      </c>
      <c r="E639" s="19" t="s">
        <v>401</v>
      </c>
      <c r="F639" s="41" t="s">
        <v>267</v>
      </c>
      <c r="G639" s="36">
        <f>'Прил.5'!H576</f>
        <v>74.5</v>
      </c>
      <c r="H639" s="27"/>
      <c r="I639" s="26"/>
    </row>
    <row r="640" spans="1:9" ht="44.25" customHeight="1">
      <c r="A640" s="72" t="s">
        <v>402</v>
      </c>
      <c r="B640" s="74"/>
      <c r="C640" s="19" t="s">
        <v>130</v>
      </c>
      <c r="D640" s="19" t="s">
        <v>13</v>
      </c>
      <c r="E640" s="19" t="s">
        <v>403</v>
      </c>
      <c r="F640" s="41"/>
      <c r="G640" s="36">
        <f>G641</f>
        <v>1144.1</v>
      </c>
      <c r="H640" s="27"/>
      <c r="I640" s="26"/>
    </row>
    <row r="641" spans="1:9" ht="57.75" customHeight="1">
      <c r="A641" s="72" t="s">
        <v>264</v>
      </c>
      <c r="B641" s="74"/>
      <c r="C641" s="19" t="s">
        <v>130</v>
      </c>
      <c r="D641" s="19" t="s">
        <v>13</v>
      </c>
      <c r="E641" s="19" t="s">
        <v>404</v>
      </c>
      <c r="F641" s="41"/>
      <c r="G641" s="36">
        <f>G642</f>
        <v>1144.1</v>
      </c>
      <c r="H641" s="27"/>
      <c r="I641" s="26"/>
    </row>
    <row r="642" spans="1:9" ht="27" customHeight="1">
      <c r="A642" s="72" t="s">
        <v>193</v>
      </c>
      <c r="B642" s="74"/>
      <c r="C642" s="19" t="s">
        <v>130</v>
      </c>
      <c r="D642" s="19" t="s">
        <v>13</v>
      </c>
      <c r="E642" s="19" t="s">
        <v>404</v>
      </c>
      <c r="F642" s="41" t="s">
        <v>194</v>
      </c>
      <c r="G642" s="36">
        <f>G643</f>
        <v>1144.1</v>
      </c>
      <c r="H642" s="27"/>
      <c r="I642" s="26"/>
    </row>
    <row r="643" spans="1:9" ht="12.75">
      <c r="A643" s="72" t="s">
        <v>266</v>
      </c>
      <c r="B643" s="74"/>
      <c r="C643" s="19" t="s">
        <v>130</v>
      </c>
      <c r="D643" s="19" t="s">
        <v>13</v>
      </c>
      <c r="E643" s="19" t="s">
        <v>404</v>
      </c>
      <c r="F643" s="41" t="s">
        <v>267</v>
      </c>
      <c r="G643" s="36">
        <f>'Прил.5'!H580</f>
        <v>1144.1</v>
      </c>
      <c r="H643" s="27"/>
      <c r="I643" s="26"/>
    </row>
    <row r="644" spans="1:9" ht="33.75" customHeight="1">
      <c r="A644" s="72" t="s">
        <v>405</v>
      </c>
      <c r="B644" s="74"/>
      <c r="C644" s="19" t="s">
        <v>130</v>
      </c>
      <c r="D644" s="19" t="s">
        <v>13</v>
      </c>
      <c r="E644" s="19" t="s">
        <v>406</v>
      </c>
      <c r="F644" s="41"/>
      <c r="G644" s="36">
        <f>G645</f>
        <v>260</v>
      </c>
      <c r="H644" s="27"/>
      <c r="I644" s="26"/>
    </row>
    <row r="645" spans="1:9" ht="28.5" customHeight="1">
      <c r="A645" s="72" t="s">
        <v>407</v>
      </c>
      <c r="B645" s="74"/>
      <c r="C645" s="19" t="s">
        <v>130</v>
      </c>
      <c r="D645" s="19" t="s">
        <v>13</v>
      </c>
      <c r="E645" s="19" t="s">
        <v>408</v>
      </c>
      <c r="F645" s="41"/>
      <c r="G645" s="36">
        <f>G646</f>
        <v>260</v>
      </c>
      <c r="H645" s="27"/>
      <c r="I645" s="26"/>
    </row>
    <row r="646" spans="1:9" ht="27" customHeight="1">
      <c r="A646" s="72" t="s">
        <v>193</v>
      </c>
      <c r="B646" s="74"/>
      <c r="C646" s="19" t="s">
        <v>130</v>
      </c>
      <c r="D646" s="19" t="s">
        <v>13</v>
      </c>
      <c r="E646" s="19" t="s">
        <v>408</v>
      </c>
      <c r="F646" s="41" t="s">
        <v>194</v>
      </c>
      <c r="G646" s="36">
        <f>G647</f>
        <v>260</v>
      </c>
      <c r="H646" s="27"/>
      <c r="I646" s="26"/>
    </row>
    <row r="647" spans="1:9" ht="12.75">
      <c r="A647" s="72" t="s">
        <v>266</v>
      </c>
      <c r="B647" s="74"/>
      <c r="C647" s="19" t="s">
        <v>130</v>
      </c>
      <c r="D647" s="19" t="s">
        <v>13</v>
      </c>
      <c r="E647" s="19" t="s">
        <v>408</v>
      </c>
      <c r="F647" s="41" t="s">
        <v>267</v>
      </c>
      <c r="G647" s="36">
        <f>'Прил.5'!H584</f>
        <v>260</v>
      </c>
      <c r="H647" s="27"/>
      <c r="I647" s="26"/>
    </row>
    <row r="648" spans="1:9" ht="28.5" customHeight="1">
      <c r="A648" s="72" t="s">
        <v>278</v>
      </c>
      <c r="B648" s="74"/>
      <c r="C648" s="19" t="s">
        <v>130</v>
      </c>
      <c r="D648" s="19" t="s">
        <v>13</v>
      </c>
      <c r="E648" s="19" t="s">
        <v>279</v>
      </c>
      <c r="F648" s="41"/>
      <c r="G648" s="36">
        <f>G649</f>
        <v>479.5</v>
      </c>
      <c r="H648" s="27"/>
      <c r="I648" s="26"/>
    </row>
    <row r="649" spans="1:9" ht="45" customHeight="1">
      <c r="A649" s="72" t="s">
        <v>280</v>
      </c>
      <c r="B649" s="74"/>
      <c r="C649" s="19" t="s">
        <v>130</v>
      </c>
      <c r="D649" s="19" t="s">
        <v>13</v>
      </c>
      <c r="E649" s="19" t="s">
        <v>281</v>
      </c>
      <c r="F649" s="41"/>
      <c r="G649" s="36">
        <f>G650+G653+G656+G659+G662</f>
        <v>479.5</v>
      </c>
      <c r="H649" s="27"/>
      <c r="I649" s="26"/>
    </row>
    <row r="650" spans="1:9" ht="55.5" customHeight="1">
      <c r="A650" s="72" t="s">
        <v>282</v>
      </c>
      <c r="B650" s="74"/>
      <c r="C650" s="19" t="s">
        <v>130</v>
      </c>
      <c r="D650" s="19" t="s">
        <v>13</v>
      </c>
      <c r="E650" s="19" t="s">
        <v>283</v>
      </c>
      <c r="F650" s="41"/>
      <c r="G650" s="36">
        <f>G651</f>
        <v>295</v>
      </c>
      <c r="H650" s="27"/>
      <c r="I650" s="26"/>
    </row>
    <row r="651" spans="1:9" ht="27" customHeight="1">
      <c r="A651" s="72" t="s">
        <v>193</v>
      </c>
      <c r="B651" s="74"/>
      <c r="C651" s="19" t="s">
        <v>130</v>
      </c>
      <c r="D651" s="19" t="s">
        <v>13</v>
      </c>
      <c r="E651" s="19" t="s">
        <v>283</v>
      </c>
      <c r="F651" s="41" t="s">
        <v>194</v>
      </c>
      <c r="G651" s="36">
        <f>G652</f>
        <v>295</v>
      </c>
      <c r="H651" s="27"/>
      <c r="I651" s="26"/>
    </row>
    <row r="652" spans="1:9" ht="12.75">
      <c r="A652" s="72" t="s">
        <v>266</v>
      </c>
      <c r="B652" s="74"/>
      <c r="C652" s="19" t="s">
        <v>130</v>
      </c>
      <c r="D652" s="19" t="s">
        <v>13</v>
      </c>
      <c r="E652" s="19" t="s">
        <v>283</v>
      </c>
      <c r="F652" s="41" t="s">
        <v>267</v>
      </c>
      <c r="G652" s="36">
        <f>'Прил.5'!H589</f>
        <v>295</v>
      </c>
      <c r="H652" s="27"/>
      <c r="I652" s="26"/>
    </row>
    <row r="653" spans="1:9" ht="27" customHeight="1">
      <c r="A653" s="72" t="s">
        <v>312</v>
      </c>
      <c r="B653" s="74"/>
      <c r="C653" s="19" t="s">
        <v>130</v>
      </c>
      <c r="D653" s="19" t="s">
        <v>13</v>
      </c>
      <c r="E653" s="19" t="s">
        <v>313</v>
      </c>
      <c r="F653" s="41"/>
      <c r="G653" s="36">
        <f>G654</f>
        <v>80</v>
      </c>
      <c r="H653" s="27"/>
      <c r="I653" s="26"/>
    </row>
    <row r="654" spans="1:9" ht="27" customHeight="1">
      <c r="A654" s="72" t="s">
        <v>193</v>
      </c>
      <c r="B654" s="74"/>
      <c r="C654" s="19" t="s">
        <v>130</v>
      </c>
      <c r="D654" s="19" t="s">
        <v>13</v>
      </c>
      <c r="E654" s="19" t="s">
        <v>313</v>
      </c>
      <c r="F654" s="41" t="s">
        <v>194</v>
      </c>
      <c r="G654" s="36">
        <f>G655</f>
        <v>80</v>
      </c>
      <c r="H654" s="27"/>
      <c r="I654" s="26"/>
    </row>
    <row r="655" spans="1:9" ht="12.75">
      <c r="A655" s="72" t="s">
        <v>266</v>
      </c>
      <c r="B655" s="74"/>
      <c r="C655" s="19" t="s">
        <v>130</v>
      </c>
      <c r="D655" s="19" t="s">
        <v>13</v>
      </c>
      <c r="E655" s="19" t="s">
        <v>313</v>
      </c>
      <c r="F655" s="41" t="s">
        <v>267</v>
      </c>
      <c r="G655" s="36">
        <f>'Прил.5'!H592</f>
        <v>80</v>
      </c>
      <c r="H655" s="27"/>
      <c r="I655" s="26"/>
    </row>
    <row r="656" spans="1:9" ht="27.75" customHeight="1">
      <c r="A656" s="72" t="s">
        <v>409</v>
      </c>
      <c r="B656" s="74"/>
      <c r="C656" s="19" t="s">
        <v>130</v>
      </c>
      <c r="D656" s="19" t="s">
        <v>13</v>
      </c>
      <c r="E656" s="19" t="s">
        <v>410</v>
      </c>
      <c r="F656" s="41"/>
      <c r="G656" s="36">
        <f>G657</f>
        <v>34.5</v>
      </c>
      <c r="H656" s="27"/>
      <c r="I656" s="26"/>
    </row>
    <row r="657" spans="1:9" ht="27" customHeight="1">
      <c r="A657" s="72" t="s">
        <v>193</v>
      </c>
      <c r="B657" s="74"/>
      <c r="C657" s="19" t="s">
        <v>130</v>
      </c>
      <c r="D657" s="19" t="s">
        <v>13</v>
      </c>
      <c r="E657" s="19" t="s">
        <v>410</v>
      </c>
      <c r="F657" s="41" t="s">
        <v>194</v>
      </c>
      <c r="G657" s="36">
        <f>G658</f>
        <v>34.5</v>
      </c>
      <c r="H657" s="27"/>
      <c r="I657" s="26"/>
    </row>
    <row r="658" spans="1:9" ht="12.75">
      <c r="A658" s="72" t="s">
        <v>266</v>
      </c>
      <c r="B658" s="74"/>
      <c r="C658" s="19" t="s">
        <v>130</v>
      </c>
      <c r="D658" s="19" t="s">
        <v>13</v>
      </c>
      <c r="E658" s="19" t="s">
        <v>410</v>
      </c>
      <c r="F658" s="41" t="s">
        <v>267</v>
      </c>
      <c r="G658" s="36">
        <f>'Прил.5'!H595</f>
        <v>34.5</v>
      </c>
      <c r="H658" s="27"/>
      <c r="I658" s="26"/>
    </row>
    <row r="659" spans="1:9" ht="12.75">
      <c r="A659" s="72" t="s">
        <v>284</v>
      </c>
      <c r="B659" s="74"/>
      <c r="C659" s="19" t="s">
        <v>130</v>
      </c>
      <c r="D659" s="19" t="s">
        <v>13</v>
      </c>
      <c r="E659" s="19" t="s">
        <v>285</v>
      </c>
      <c r="F659" s="41"/>
      <c r="G659" s="36">
        <f>G660</f>
        <v>50</v>
      </c>
      <c r="H659" s="27"/>
      <c r="I659" s="26"/>
    </row>
    <row r="660" spans="1:9" ht="27" customHeight="1">
      <c r="A660" s="72" t="s">
        <v>193</v>
      </c>
      <c r="B660" s="74"/>
      <c r="C660" s="19" t="s">
        <v>130</v>
      </c>
      <c r="D660" s="19" t="s">
        <v>13</v>
      </c>
      <c r="E660" s="19" t="s">
        <v>285</v>
      </c>
      <c r="F660" s="41" t="s">
        <v>194</v>
      </c>
      <c r="G660" s="36">
        <f>G661</f>
        <v>50</v>
      </c>
      <c r="H660" s="27"/>
      <c r="I660" s="26"/>
    </row>
    <row r="661" spans="1:9" ht="12.75">
      <c r="A661" s="72" t="s">
        <v>266</v>
      </c>
      <c r="B661" s="74"/>
      <c r="C661" s="19" t="s">
        <v>130</v>
      </c>
      <c r="D661" s="19" t="s">
        <v>13</v>
      </c>
      <c r="E661" s="19" t="s">
        <v>285</v>
      </c>
      <c r="F661" s="41" t="s">
        <v>267</v>
      </c>
      <c r="G661" s="36">
        <f>'Прил.5'!H598</f>
        <v>50</v>
      </c>
      <c r="H661" s="27"/>
      <c r="I661" s="26"/>
    </row>
    <row r="662" spans="1:9" ht="39" customHeight="1">
      <c r="A662" s="72" t="s">
        <v>286</v>
      </c>
      <c r="B662" s="74"/>
      <c r="C662" s="19" t="s">
        <v>130</v>
      </c>
      <c r="D662" s="19" t="s">
        <v>13</v>
      </c>
      <c r="E662" s="19" t="s">
        <v>287</v>
      </c>
      <c r="F662" s="41"/>
      <c r="G662" s="36">
        <f>G663</f>
        <v>20</v>
      </c>
      <c r="H662" s="27"/>
      <c r="I662" s="26"/>
    </row>
    <row r="663" spans="1:9" ht="26.25" customHeight="1">
      <c r="A663" s="72" t="s">
        <v>193</v>
      </c>
      <c r="B663" s="74"/>
      <c r="C663" s="19" t="s">
        <v>130</v>
      </c>
      <c r="D663" s="19" t="s">
        <v>13</v>
      </c>
      <c r="E663" s="19" t="s">
        <v>287</v>
      </c>
      <c r="F663" s="41" t="s">
        <v>194</v>
      </c>
      <c r="G663" s="36">
        <f>G664</f>
        <v>20</v>
      </c>
      <c r="H663" s="27"/>
      <c r="I663" s="26"/>
    </row>
    <row r="664" spans="1:9" ht="12.75">
      <c r="A664" s="72" t="s">
        <v>266</v>
      </c>
      <c r="B664" s="74"/>
      <c r="C664" s="19" t="s">
        <v>130</v>
      </c>
      <c r="D664" s="19" t="s">
        <v>13</v>
      </c>
      <c r="E664" s="19" t="s">
        <v>287</v>
      </c>
      <c r="F664" s="41" t="s">
        <v>267</v>
      </c>
      <c r="G664" s="36">
        <f>'Прил.5'!H601</f>
        <v>20</v>
      </c>
      <c r="H664" s="27"/>
      <c r="I664" s="26"/>
    </row>
    <row r="665" spans="1:9" ht="54" customHeight="1">
      <c r="A665" s="72" t="s">
        <v>76</v>
      </c>
      <c r="B665" s="74"/>
      <c r="C665" s="19" t="s">
        <v>130</v>
      </c>
      <c r="D665" s="19" t="s">
        <v>13</v>
      </c>
      <c r="E665" s="19" t="s">
        <v>77</v>
      </c>
      <c r="F665" s="41"/>
      <c r="G665" s="36">
        <f>G666</f>
        <v>310</v>
      </c>
      <c r="H665" s="27"/>
      <c r="I665" s="26"/>
    </row>
    <row r="666" spans="1:9" ht="37.5" customHeight="1">
      <c r="A666" s="72" t="s">
        <v>84</v>
      </c>
      <c r="B666" s="74"/>
      <c r="C666" s="19" t="s">
        <v>130</v>
      </c>
      <c r="D666" s="19" t="s">
        <v>13</v>
      </c>
      <c r="E666" s="19" t="s">
        <v>85</v>
      </c>
      <c r="F666" s="41"/>
      <c r="G666" s="36">
        <f>G667</f>
        <v>310</v>
      </c>
      <c r="H666" s="27"/>
      <c r="I666" s="26"/>
    </row>
    <row r="667" spans="1:9" ht="12.75">
      <c r="A667" s="72" t="s">
        <v>411</v>
      </c>
      <c r="B667" s="74"/>
      <c r="C667" s="19" t="s">
        <v>130</v>
      </c>
      <c r="D667" s="19" t="s">
        <v>13</v>
      </c>
      <c r="E667" s="19" t="s">
        <v>412</v>
      </c>
      <c r="F667" s="41"/>
      <c r="G667" s="36">
        <f>G668</f>
        <v>310</v>
      </c>
      <c r="H667" s="27"/>
      <c r="I667" s="26"/>
    </row>
    <row r="668" spans="1:9" ht="29.25" customHeight="1">
      <c r="A668" s="72" t="s">
        <v>193</v>
      </c>
      <c r="B668" s="74"/>
      <c r="C668" s="19" t="s">
        <v>130</v>
      </c>
      <c r="D668" s="19" t="s">
        <v>13</v>
      </c>
      <c r="E668" s="19" t="s">
        <v>412</v>
      </c>
      <c r="F668" s="41" t="s">
        <v>194</v>
      </c>
      <c r="G668" s="36">
        <f>G669</f>
        <v>310</v>
      </c>
      <c r="H668" s="27"/>
      <c r="I668" s="26"/>
    </row>
    <row r="669" spans="1:9" ht="12.75">
      <c r="A669" s="72" t="s">
        <v>266</v>
      </c>
      <c r="B669" s="74"/>
      <c r="C669" s="19" t="s">
        <v>130</v>
      </c>
      <c r="D669" s="19" t="s">
        <v>13</v>
      </c>
      <c r="E669" s="19" t="s">
        <v>412</v>
      </c>
      <c r="F669" s="41" t="s">
        <v>267</v>
      </c>
      <c r="G669" s="36">
        <f>'Прил.5'!H606</f>
        <v>310</v>
      </c>
      <c r="H669" s="27"/>
      <c r="I669" s="26"/>
    </row>
    <row r="670" spans="1:9" ht="12.75">
      <c r="A670" s="72" t="s">
        <v>413</v>
      </c>
      <c r="B670" s="74"/>
      <c r="C670" s="19" t="s">
        <v>130</v>
      </c>
      <c r="D670" s="19" t="s">
        <v>13</v>
      </c>
      <c r="E670" s="19" t="s">
        <v>414</v>
      </c>
      <c r="F670" s="41"/>
      <c r="G670" s="36">
        <f>G671+G674+G677</f>
        <v>16143</v>
      </c>
      <c r="H670" s="27"/>
      <c r="I670" s="26"/>
    </row>
    <row r="671" spans="1:9" ht="69" customHeight="1">
      <c r="A671" s="72" t="s">
        <v>39</v>
      </c>
      <c r="B671" s="74"/>
      <c r="C671" s="19" t="s">
        <v>130</v>
      </c>
      <c r="D671" s="19" t="s">
        <v>13</v>
      </c>
      <c r="E671" s="19" t="s">
        <v>415</v>
      </c>
      <c r="F671" s="41"/>
      <c r="G671" s="36">
        <f>G672</f>
        <v>230</v>
      </c>
      <c r="H671" s="27"/>
      <c r="I671" s="26"/>
    </row>
    <row r="672" spans="1:9" ht="27" customHeight="1">
      <c r="A672" s="72" t="s">
        <v>193</v>
      </c>
      <c r="B672" s="74"/>
      <c r="C672" s="19" t="s">
        <v>130</v>
      </c>
      <c r="D672" s="19" t="s">
        <v>13</v>
      </c>
      <c r="E672" s="19" t="s">
        <v>415</v>
      </c>
      <c r="F672" s="41" t="s">
        <v>194</v>
      </c>
      <c r="G672" s="36">
        <f>G673</f>
        <v>230</v>
      </c>
      <c r="H672" s="27"/>
      <c r="I672" s="26"/>
    </row>
    <row r="673" spans="1:9" ht="12.75">
      <c r="A673" s="72" t="s">
        <v>266</v>
      </c>
      <c r="B673" s="74"/>
      <c r="C673" s="19" t="s">
        <v>130</v>
      </c>
      <c r="D673" s="19" t="s">
        <v>13</v>
      </c>
      <c r="E673" s="19" t="s">
        <v>415</v>
      </c>
      <c r="F673" s="41" t="s">
        <v>267</v>
      </c>
      <c r="G673" s="36">
        <f>'Прил.5'!H610</f>
        <v>230</v>
      </c>
      <c r="H673" s="27"/>
      <c r="I673" s="26"/>
    </row>
    <row r="674" spans="1:9" ht="13.5" customHeight="1">
      <c r="A674" s="72" t="s">
        <v>54</v>
      </c>
      <c r="B674" s="74"/>
      <c r="C674" s="19" t="s">
        <v>130</v>
      </c>
      <c r="D674" s="19" t="s">
        <v>13</v>
      </c>
      <c r="E674" s="19" t="s">
        <v>416</v>
      </c>
      <c r="F674" s="41"/>
      <c r="G674" s="36">
        <f>G675</f>
        <v>143</v>
      </c>
      <c r="H674" s="27"/>
      <c r="I674" s="26"/>
    </row>
    <row r="675" spans="1:9" ht="26.25" customHeight="1">
      <c r="A675" s="72" t="s">
        <v>193</v>
      </c>
      <c r="B675" s="74"/>
      <c r="C675" s="19" t="s">
        <v>130</v>
      </c>
      <c r="D675" s="19" t="s">
        <v>13</v>
      </c>
      <c r="E675" s="19" t="s">
        <v>416</v>
      </c>
      <c r="F675" s="41" t="s">
        <v>194</v>
      </c>
      <c r="G675" s="36">
        <f>G676</f>
        <v>143</v>
      </c>
      <c r="H675" s="27"/>
      <c r="I675" s="26"/>
    </row>
    <row r="676" spans="1:9" ht="12.75">
      <c r="A676" s="72" t="s">
        <v>266</v>
      </c>
      <c r="B676" s="74"/>
      <c r="C676" s="19" t="s">
        <v>130</v>
      </c>
      <c r="D676" s="19" t="s">
        <v>13</v>
      </c>
      <c r="E676" s="19" t="s">
        <v>416</v>
      </c>
      <c r="F676" s="41" t="s">
        <v>267</v>
      </c>
      <c r="G676" s="36">
        <f>'Прил.5'!H613</f>
        <v>143</v>
      </c>
      <c r="H676" s="27"/>
      <c r="I676" s="26"/>
    </row>
    <row r="677" spans="1:9" ht="25.5" customHeight="1">
      <c r="A677" s="72" t="s">
        <v>243</v>
      </c>
      <c r="B677" s="74"/>
      <c r="C677" s="19" t="s">
        <v>130</v>
      </c>
      <c r="D677" s="19" t="s">
        <v>13</v>
      </c>
      <c r="E677" s="19" t="s">
        <v>417</v>
      </c>
      <c r="F677" s="41"/>
      <c r="G677" s="36">
        <f>G678</f>
        <v>15770</v>
      </c>
      <c r="H677" s="27"/>
      <c r="I677" s="26"/>
    </row>
    <row r="678" spans="1:9" ht="24.75" customHeight="1">
      <c r="A678" s="72" t="s">
        <v>193</v>
      </c>
      <c r="B678" s="74"/>
      <c r="C678" s="19" t="s">
        <v>130</v>
      </c>
      <c r="D678" s="19" t="s">
        <v>13</v>
      </c>
      <c r="E678" s="19" t="s">
        <v>417</v>
      </c>
      <c r="F678" s="41" t="s">
        <v>194</v>
      </c>
      <c r="G678" s="36">
        <f>G679</f>
        <v>15770</v>
      </c>
      <c r="H678" s="27"/>
      <c r="I678" s="26"/>
    </row>
    <row r="679" spans="1:9" ht="12.75">
      <c r="A679" s="72" t="s">
        <v>266</v>
      </c>
      <c r="B679" s="74"/>
      <c r="C679" s="19" t="s">
        <v>130</v>
      </c>
      <c r="D679" s="19" t="s">
        <v>13</v>
      </c>
      <c r="E679" s="19" t="s">
        <v>417</v>
      </c>
      <c r="F679" s="41" t="s">
        <v>267</v>
      </c>
      <c r="G679" s="36">
        <f>'Прил.5'!H616</f>
        <v>15770</v>
      </c>
      <c r="H679" s="27"/>
      <c r="I679" s="26"/>
    </row>
    <row r="680" spans="1:9" ht="25.5" customHeight="1">
      <c r="A680" s="72" t="s">
        <v>418</v>
      </c>
      <c r="B680" s="74"/>
      <c r="C680" s="19" t="s">
        <v>130</v>
      </c>
      <c r="D680" s="19" t="s">
        <v>13</v>
      </c>
      <c r="E680" s="19" t="s">
        <v>419</v>
      </c>
      <c r="F680" s="41"/>
      <c r="G680" s="36">
        <f>G681+G684+G687</f>
        <v>22303.5</v>
      </c>
      <c r="H680" s="27"/>
      <c r="I680" s="26"/>
    </row>
    <row r="681" spans="1:9" ht="69" customHeight="1">
      <c r="A681" s="72" t="s">
        <v>39</v>
      </c>
      <c r="B681" s="74"/>
      <c r="C681" s="19" t="s">
        <v>130</v>
      </c>
      <c r="D681" s="19" t="s">
        <v>13</v>
      </c>
      <c r="E681" s="19" t="s">
        <v>420</v>
      </c>
      <c r="F681" s="41"/>
      <c r="G681" s="36">
        <f>G682</f>
        <v>170</v>
      </c>
      <c r="H681" s="27"/>
      <c r="I681" s="26"/>
    </row>
    <row r="682" spans="1:9" ht="30" customHeight="1">
      <c r="A682" s="72" t="s">
        <v>193</v>
      </c>
      <c r="B682" s="74"/>
      <c r="C682" s="19" t="s">
        <v>130</v>
      </c>
      <c r="D682" s="19" t="s">
        <v>13</v>
      </c>
      <c r="E682" s="19" t="s">
        <v>420</v>
      </c>
      <c r="F682" s="41" t="s">
        <v>194</v>
      </c>
      <c r="G682" s="36">
        <f>G683</f>
        <v>170</v>
      </c>
      <c r="H682" s="27"/>
      <c r="I682" s="26"/>
    </row>
    <row r="683" spans="1:9" ht="12.75">
      <c r="A683" s="72" t="s">
        <v>266</v>
      </c>
      <c r="B683" s="74"/>
      <c r="C683" s="19" t="s">
        <v>130</v>
      </c>
      <c r="D683" s="19" t="s">
        <v>13</v>
      </c>
      <c r="E683" s="19" t="s">
        <v>420</v>
      </c>
      <c r="F683" s="41" t="s">
        <v>267</v>
      </c>
      <c r="G683" s="36">
        <f>'Прил.5'!H620</f>
        <v>170</v>
      </c>
      <c r="H683" s="27"/>
      <c r="I683" s="26"/>
    </row>
    <row r="684" spans="1:9" ht="12.75">
      <c r="A684" s="72" t="s">
        <v>54</v>
      </c>
      <c r="B684" s="74"/>
      <c r="C684" s="19" t="s">
        <v>130</v>
      </c>
      <c r="D684" s="19" t="s">
        <v>13</v>
      </c>
      <c r="E684" s="19" t="s">
        <v>421</v>
      </c>
      <c r="F684" s="41"/>
      <c r="G684" s="36">
        <f>G685</f>
        <v>10</v>
      </c>
      <c r="H684" s="27"/>
      <c r="I684" s="26"/>
    </row>
    <row r="685" spans="1:9" ht="27" customHeight="1">
      <c r="A685" s="72" t="s">
        <v>193</v>
      </c>
      <c r="B685" s="74"/>
      <c r="C685" s="19" t="s">
        <v>130</v>
      </c>
      <c r="D685" s="19" t="s">
        <v>13</v>
      </c>
      <c r="E685" s="19" t="s">
        <v>421</v>
      </c>
      <c r="F685" s="41" t="s">
        <v>194</v>
      </c>
      <c r="G685" s="36">
        <f>G686</f>
        <v>10</v>
      </c>
      <c r="H685" s="27"/>
      <c r="I685" s="26"/>
    </row>
    <row r="686" spans="1:9" ht="12.75">
      <c r="A686" s="72" t="s">
        <v>266</v>
      </c>
      <c r="B686" s="74"/>
      <c r="C686" s="19" t="s">
        <v>130</v>
      </c>
      <c r="D686" s="19" t="s">
        <v>13</v>
      </c>
      <c r="E686" s="19" t="s">
        <v>421</v>
      </c>
      <c r="F686" s="41" t="s">
        <v>267</v>
      </c>
      <c r="G686" s="36">
        <f>'Прил.5'!H623</f>
        <v>10</v>
      </c>
      <c r="H686" s="27"/>
      <c r="I686" s="26"/>
    </row>
    <row r="687" spans="1:9" ht="28.5" customHeight="1">
      <c r="A687" s="72" t="s">
        <v>243</v>
      </c>
      <c r="B687" s="74"/>
      <c r="C687" s="19" t="s">
        <v>130</v>
      </c>
      <c r="D687" s="19" t="s">
        <v>13</v>
      </c>
      <c r="E687" s="19" t="s">
        <v>422</v>
      </c>
      <c r="F687" s="41"/>
      <c r="G687" s="36">
        <f>G688</f>
        <v>22123.5</v>
      </c>
      <c r="H687" s="27"/>
      <c r="I687" s="26"/>
    </row>
    <row r="688" spans="1:9" ht="27" customHeight="1">
      <c r="A688" s="72" t="s">
        <v>193</v>
      </c>
      <c r="B688" s="74"/>
      <c r="C688" s="19" t="s">
        <v>130</v>
      </c>
      <c r="D688" s="19" t="s">
        <v>13</v>
      </c>
      <c r="E688" s="19" t="s">
        <v>422</v>
      </c>
      <c r="F688" s="41" t="s">
        <v>194</v>
      </c>
      <c r="G688" s="36">
        <f>G689</f>
        <v>22123.5</v>
      </c>
      <c r="H688" s="27"/>
      <c r="I688" s="26"/>
    </row>
    <row r="689" spans="1:9" ht="12.75">
      <c r="A689" s="72" t="s">
        <v>266</v>
      </c>
      <c r="B689" s="74"/>
      <c r="C689" s="19" t="s">
        <v>130</v>
      </c>
      <c r="D689" s="19" t="s">
        <v>13</v>
      </c>
      <c r="E689" s="19" t="s">
        <v>422</v>
      </c>
      <c r="F689" s="41" t="s">
        <v>267</v>
      </c>
      <c r="G689" s="36">
        <f>'Прил.5'!H626</f>
        <v>22123.5</v>
      </c>
      <c r="H689" s="27"/>
      <c r="I689" s="26"/>
    </row>
    <row r="690" spans="1:9" ht="29.25" customHeight="1">
      <c r="A690" s="69" t="s">
        <v>423</v>
      </c>
      <c r="B690" s="71"/>
      <c r="C690" s="17" t="s">
        <v>130</v>
      </c>
      <c r="D690" s="17" t="s">
        <v>27</v>
      </c>
      <c r="E690" s="17"/>
      <c r="F690" s="40"/>
      <c r="G690" s="34">
        <v>7017.5</v>
      </c>
      <c r="H690" s="25"/>
      <c r="I690" s="26"/>
    </row>
    <row r="691" spans="1:9" ht="24.75" customHeight="1">
      <c r="A691" s="72" t="s">
        <v>392</v>
      </c>
      <c r="B691" s="74"/>
      <c r="C691" s="19" t="s">
        <v>130</v>
      </c>
      <c r="D691" s="19" t="s">
        <v>27</v>
      </c>
      <c r="E691" s="19" t="s">
        <v>393</v>
      </c>
      <c r="F691" s="41"/>
      <c r="G691" s="36">
        <v>261.6</v>
      </c>
      <c r="H691" s="27"/>
      <c r="I691" s="26"/>
    </row>
    <row r="692" spans="1:9" ht="29.25" customHeight="1">
      <c r="A692" s="72" t="s">
        <v>398</v>
      </c>
      <c r="B692" s="74"/>
      <c r="C692" s="19" t="s">
        <v>130</v>
      </c>
      <c r="D692" s="19" t="s">
        <v>27</v>
      </c>
      <c r="E692" s="19" t="s">
        <v>399</v>
      </c>
      <c r="F692" s="41"/>
      <c r="G692" s="36">
        <v>261.6</v>
      </c>
      <c r="H692" s="27"/>
      <c r="I692" s="26"/>
    </row>
    <row r="693" spans="1:9" ht="12.75">
      <c r="A693" s="72" t="s">
        <v>424</v>
      </c>
      <c r="B693" s="74"/>
      <c r="C693" s="19" t="s">
        <v>130</v>
      </c>
      <c r="D693" s="19" t="s">
        <v>27</v>
      </c>
      <c r="E693" s="19" t="s">
        <v>425</v>
      </c>
      <c r="F693" s="41"/>
      <c r="G693" s="36">
        <v>261.6</v>
      </c>
      <c r="H693" s="27"/>
      <c r="I693" s="26"/>
    </row>
    <row r="694" spans="1:9" ht="66.75" customHeight="1">
      <c r="A694" s="72" t="s">
        <v>22</v>
      </c>
      <c r="B694" s="74"/>
      <c r="C694" s="19" t="s">
        <v>130</v>
      </c>
      <c r="D694" s="19" t="s">
        <v>27</v>
      </c>
      <c r="E694" s="19" t="s">
        <v>425</v>
      </c>
      <c r="F694" s="41" t="s">
        <v>23</v>
      </c>
      <c r="G694" s="36">
        <v>84</v>
      </c>
      <c r="H694" s="27"/>
      <c r="I694" s="26"/>
    </row>
    <row r="695" spans="1:9" ht="12.75">
      <c r="A695" s="72" t="s">
        <v>223</v>
      </c>
      <c r="B695" s="74"/>
      <c r="C695" s="19" t="s">
        <v>130</v>
      </c>
      <c r="D695" s="19" t="s">
        <v>27</v>
      </c>
      <c r="E695" s="19" t="s">
        <v>425</v>
      </c>
      <c r="F695" s="41" t="s">
        <v>224</v>
      </c>
      <c r="G695" s="36">
        <f>'Прил.5'!H632</f>
        <v>84</v>
      </c>
      <c r="H695" s="27"/>
      <c r="I695" s="26"/>
    </row>
    <row r="696" spans="1:9" ht="27" customHeight="1">
      <c r="A696" s="72" t="s">
        <v>35</v>
      </c>
      <c r="B696" s="74"/>
      <c r="C696" s="19" t="s">
        <v>130</v>
      </c>
      <c r="D696" s="19" t="s">
        <v>27</v>
      </c>
      <c r="E696" s="19" t="s">
        <v>425</v>
      </c>
      <c r="F696" s="41" t="s">
        <v>36</v>
      </c>
      <c r="G696" s="36">
        <v>177.6</v>
      </c>
      <c r="H696" s="27"/>
      <c r="I696" s="26"/>
    </row>
    <row r="697" spans="1:9" ht="24.75" customHeight="1">
      <c r="A697" s="72" t="s">
        <v>37</v>
      </c>
      <c r="B697" s="74"/>
      <c r="C697" s="19" t="s">
        <v>130</v>
      </c>
      <c r="D697" s="19" t="s">
        <v>27</v>
      </c>
      <c r="E697" s="19" t="s">
        <v>425</v>
      </c>
      <c r="F697" s="41" t="s">
        <v>38</v>
      </c>
      <c r="G697" s="36">
        <f>'Прил.5'!H634</f>
        <v>177.6</v>
      </c>
      <c r="H697" s="27"/>
      <c r="I697" s="26"/>
    </row>
    <row r="698" spans="1:9" ht="69.75" customHeight="1">
      <c r="A698" s="72" t="s">
        <v>58</v>
      </c>
      <c r="B698" s="74"/>
      <c r="C698" s="19" t="s">
        <v>130</v>
      </c>
      <c r="D698" s="19" t="s">
        <v>27</v>
      </c>
      <c r="E698" s="19" t="s">
        <v>59</v>
      </c>
      <c r="F698" s="41"/>
      <c r="G698" s="36">
        <v>6</v>
      </c>
      <c r="H698" s="27"/>
      <c r="I698" s="26"/>
    </row>
    <row r="699" spans="1:9" ht="27.75" customHeight="1">
      <c r="A699" s="72" t="s">
        <v>64</v>
      </c>
      <c r="B699" s="74"/>
      <c r="C699" s="19" t="s">
        <v>130</v>
      </c>
      <c r="D699" s="19" t="s">
        <v>27</v>
      </c>
      <c r="E699" s="19" t="s">
        <v>65</v>
      </c>
      <c r="F699" s="41"/>
      <c r="G699" s="36">
        <v>6</v>
      </c>
      <c r="H699" s="27"/>
      <c r="I699" s="26"/>
    </row>
    <row r="700" spans="1:9" ht="42.75" customHeight="1">
      <c r="A700" s="72" t="s">
        <v>68</v>
      </c>
      <c r="B700" s="74"/>
      <c r="C700" s="19" t="s">
        <v>130</v>
      </c>
      <c r="D700" s="19" t="s">
        <v>27</v>
      </c>
      <c r="E700" s="19" t="s">
        <v>69</v>
      </c>
      <c r="F700" s="41"/>
      <c r="G700" s="36">
        <v>6</v>
      </c>
      <c r="H700" s="27"/>
      <c r="I700" s="26"/>
    </row>
    <row r="701" spans="1:9" ht="27" customHeight="1">
      <c r="A701" s="72" t="s">
        <v>35</v>
      </c>
      <c r="B701" s="74"/>
      <c r="C701" s="19" t="s">
        <v>130</v>
      </c>
      <c r="D701" s="19" t="s">
        <v>27</v>
      </c>
      <c r="E701" s="19" t="s">
        <v>69</v>
      </c>
      <c r="F701" s="41" t="s">
        <v>36</v>
      </c>
      <c r="G701" s="36">
        <v>6</v>
      </c>
      <c r="H701" s="27"/>
      <c r="I701" s="26"/>
    </row>
    <row r="702" spans="1:9" ht="27" customHeight="1">
      <c r="A702" s="72" t="s">
        <v>37</v>
      </c>
      <c r="B702" s="74"/>
      <c r="C702" s="19" t="s">
        <v>130</v>
      </c>
      <c r="D702" s="19" t="s">
        <v>27</v>
      </c>
      <c r="E702" s="19" t="s">
        <v>69</v>
      </c>
      <c r="F702" s="41" t="s">
        <v>38</v>
      </c>
      <c r="G702" s="36">
        <f>'Прил.5'!H639</f>
        <v>6</v>
      </c>
      <c r="H702" s="27"/>
      <c r="I702" s="26"/>
    </row>
    <row r="703" spans="1:9" ht="25.5" customHeight="1">
      <c r="A703" s="72" t="s">
        <v>278</v>
      </c>
      <c r="B703" s="74"/>
      <c r="C703" s="19" t="s">
        <v>130</v>
      </c>
      <c r="D703" s="19" t="s">
        <v>27</v>
      </c>
      <c r="E703" s="19" t="s">
        <v>279</v>
      </c>
      <c r="F703" s="41"/>
      <c r="G703" s="36">
        <v>36.4</v>
      </c>
      <c r="H703" s="27"/>
      <c r="I703" s="26"/>
    </row>
    <row r="704" spans="1:9" ht="44.25" customHeight="1">
      <c r="A704" s="72" t="s">
        <v>280</v>
      </c>
      <c r="B704" s="74"/>
      <c r="C704" s="19" t="s">
        <v>130</v>
      </c>
      <c r="D704" s="19" t="s">
        <v>27</v>
      </c>
      <c r="E704" s="19" t="s">
        <v>281</v>
      </c>
      <c r="F704" s="41"/>
      <c r="G704" s="36">
        <v>36.4</v>
      </c>
      <c r="H704" s="27"/>
      <c r="I704" s="26"/>
    </row>
    <row r="705" spans="1:9" ht="26.25" customHeight="1">
      <c r="A705" s="72" t="s">
        <v>409</v>
      </c>
      <c r="B705" s="74"/>
      <c r="C705" s="19" t="s">
        <v>130</v>
      </c>
      <c r="D705" s="19" t="s">
        <v>27</v>
      </c>
      <c r="E705" s="19" t="s">
        <v>410</v>
      </c>
      <c r="F705" s="41"/>
      <c r="G705" s="36">
        <v>36.4</v>
      </c>
      <c r="H705" s="27"/>
      <c r="I705" s="26"/>
    </row>
    <row r="706" spans="1:9" ht="27.75" customHeight="1">
      <c r="A706" s="72" t="s">
        <v>35</v>
      </c>
      <c r="B706" s="74"/>
      <c r="C706" s="19" t="s">
        <v>130</v>
      </c>
      <c r="D706" s="19" t="s">
        <v>27</v>
      </c>
      <c r="E706" s="19" t="s">
        <v>410</v>
      </c>
      <c r="F706" s="41" t="s">
        <v>36</v>
      </c>
      <c r="G706" s="36">
        <v>36.4</v>
      </c>
      <c r="H706" s="27"/>
      <c r="I706" s="26"/>
    </row>
    <row r="707" spans="1:9" ht="27" customHeight="1">
      <c r="A707" s="72" t="s">
        <v>37</v>
      </c>
      <c r="B707" s="74"/>
      <c r="C707" s="19" t="s">
        <v>130</v>
      </c>
      <c r="D707" s="19" t="s">
        <v>27</v>
      </c>
      <c r="E707" s="19" t="s">
        <v>410</v>
      </c>
      <c r="F707" s="41" t="s">
        <v>38</v>
      </c>
      <c r="G707" s="36">
        <f>'Прил.5'!H644</f>
        <v>36.4</v>
      </c>
      <c r="H707" s="27"/>
      <c r="I707" s="26"/>
    </row>
    <row r="708" spans="1:9" ht="45" customHeight="1">
      <c r="A708" s="72" t="s">
        <v>16</v>
      </c>
      <c r="B708" s="74"/>
      <c r="C708" s="19" t="s">
        <v>130</v>
      </c>
      <c r="D708" s="19" t="s">
        <v>27</v>
      </c>
      <c r="E708" s="19" t="s">
        <v>17</v>
      </c>
      <c r="F708" s="41"/>
      <c r="G708" s="36">
        <v>6713.5</v>
      </c>
      <c r="H708" s="27"/>
      <c r="I708" s="26"/>
    </row>
    <row r="709" spans="1:9" ht="12.75">
      <c r="A709" s="72" t="s">
        <v>43</v>
      </c>
      <c r="B709" s="74"/>
      <c r="C709" s="19" t="s">
        <v>130</v>
      </c>
      <c r="D709" s="19" t="s">
        <v>27</v>
      </c>
      <c r="E709" s="19" t="s">
        <v>44</v>
      </c>
      <c r="F709" s="41"/>
      <c r="G709" s="36">
        <v>6713.5</v>
      </c>
      <c r="H709" s="27"/>
      <c r="I709" s="26"/>
    </row>
    <row r="710" spans="1:9" ht="27" customHeight="1">
      <c r="A710" s="72" t="s">
        <v>20</v>
      </c>
      <c r="B710" s="74"/>
      <c r="C710" s="19" t="s">
        <v>130</v>
      </c>
      <c r="D710" s="19" t="s">
        <v>27</v>
      </c>
      <c r="E710" s="19" t="s">
        <v>45</v>
      </c>
      <c r="F710" s="41"/>
      <c r="G710" s="36">
        <v>6067.5</v>
      </c>
      <c r="H710" s="27"/>
      <c r="I710" s="26"/>
    </row>
    <row r="711" spans="1:9" ht="66" customHeight="1">
      <c r="A711" s="72" t="s">
        <v>22</v>
      </c>
      <c r="B711" s="74"/>
      <c r="C711" s="19" t="s">
        <v>130</v>
      </c>
      <c r="D711" s="19" t="s">
        <v>27</v>
      </c>
      <c r="E711" s="19" t="s">
        <v>45</v>
      </c>
      <c r="F711" s="41" t="s">
        <v>23</v>
      </c>
      <c r="G711" s="36">
        <v>6067.5</v>
      </c>
      <c r="H711" s="27"/>
      <c r="I711" s="26"/>
    </row>
    <row r="712" spans="1:9" ht="27" customHeight="1">
      <c r="A712" s="72" t="s">
        <v>24</v>
      </c>
      <c r="B712" s="74"/>
      <c r="C712" s="19" t="s">
        <v>130</v>
      </c>
      <c r="D712" s="19" t="s">
        <v>27</v>
      </c>
      <c r="E712" s="19" t="s">
        <v>45</v>
      </c>
      <c r="F712" s="41" t="s">
        <v>25</v>
      </c>
      <c r="G712" s="36">
        <f>'Прил.5'!H649</f>
        <v>6067.5</v>
      </c>
      <c r="H712" s="27"/>
      <c r="I712" s="26"/>
    </row>
    <row r="713" spans="1:9" ht="24" customHeight="1">
      <c r="A713" s="72" t="s">
        <v>33</v>
      </c>
      <c r="B713" s="74"/>
      <c r="C713" s="19" t="s">
        <v>130</v>
      </c>
      <c r="D713" s="19" t="s">
        <v>27</v>
      </c>
      <c r="E713" s="19" t="s">
        <v>46</v>
      </c>
      <c r="F713" s="41"/>
      <c r="G713" s="36">
        <v>436</v>
      </c>
      <c r="H713" s="27"/>
      <c r="I713" s="26"/>
    </row>
    <row r="714" spans="1:9" ht="27.75" customHeight="1">
      <c r="A714" s="72" t="s">
        <v>35</v>
      </c>
      <c r="B714" s="74"/>
      <c r="C714" s="19" t="s">
        <v>130</v>
      </c>
      <c r="D714" s="19" t="s">
        <v>27</v>
      </c>
      <c r="E714" s="19" t="s">
        <v>46</v>
      </c>
      <c r="F714" s="41" t="s">
        <v>36</v>
      </c>
      <c r="G714" s="36">
        <v>435</v>
      </c>
      <c r="H714" s="27"/>
      <c r="I714" s="26"/>
    </row>
    <row r="715" spans="1:9" ht="27" customHeight="1">
      <c r="A715" s="72" t="s">
        <v>37</v>
      </c>
      <c r="B715" s="74"/>
      <c r="C715" s="19" t="s">
        <v>130</v>
      </c>
      <c r="D715" s="19" t="s">
        <v>27</v>
      </c>
      <c r="E715" s="19" t="s">
        <v>46</v>
      </c>
      <c r="F715" s="41" t="s">
        <v>38</v>
      </c>
      <c r="G715" s="36">
        <f>'Прил.5'!H652</f>
        <v>435</v>
      </c>
      <c r="H715" s="27"/>
      <c r="I715" s="26"/>
    </row>
    <row r="716" spans="1:9" ht="12.75">
      <c r="A716" s="72" t="s">
        <v>47</v>
      </c>
      <c r="B716" s="74"/>
      <c r="C716" s="19" t="s">
        <v>130</v>
      </c>
      <c r="D716" s="19" t="s">
        <v>27</v>
      </c>
      <c r="E716" s="19" t="s">
        <v>46</v>
      </c>
      <c r="F716" s="41" t="s">
        <v>48</v>
      </c>
      <c r="G716" s="36">
        <v>1</v>
      </c>
      <c r="H716" s="27"/>
      <c r="I716" s="26"/>
    </row>
    <row r="717" spans="1:9" ht="12.75">
      <c r="A717" s="72" t="s">
        <v>51</v>
      </c>
      <c r="B717" s="74"/>
      <c r="C717" s="19" t="s">
        <v>130</v>
      </c>
      <c r="D717" s="19" t="s">
        <v>27</v>
      </c>
      <c r="E717" s="19" t="s">
        <v>46</v>
      </c>
      <c r="F717" s="41" t="s">
        <v>52</v>
      </c>
      <c r="G717" s="36">
        <f>'Прил.5'!H654</f>
        <v>1</v>
      </c>
      <c r="H717" s="27"/>
      <c r="I717" s="26"/>
    </row>
    <row r="718" spans="1:9" ht="66.75" customHeight="1">
      <c r="A718" s="72" t="s">
        <v>39</v>
      </c>
      <c r="B718" s="74"/>
      <c r="C718" s="19" t="s">
        <v>130</v>
      </c>
      <c r="D718" s="19" t="s">
        <v>27</v>
      </c>
      <c r="E718" s="19" t="s">
        <v>53</v>
      </c>
      <c r="F718" s="41"/>
      <c r="G718" s="36">
        <v>197</v>
      </c>
      <c r="H718" s="27"/>
      <c r="I718" s="26"/>
    </row>
    <row r="719" spans="1:9" ht="69.75" customHeight="1">
      <c r="A719" s="72" t="s">
        <v>22</v>
      </c>
      <c r="B719" s="74"/>
      <c r="C719" s="19" t="s">
        <v>130</v>
      </c>
      <c r="D719" s="19" t="s">
        <v>27</v>
      </c>
      <c r="E719" s="19" t="s">
        <v>53</v>
      </c>
      <c r="F719" s="41" t="s">
        <v>23</v>
      </c>
      <c r="G719" s="36">
        <v>197</v>
      </c>
      <c r="H719" s="27"/>
      <c r="I719" s="26"/>
    </row>
    <row r="720" spans="1:9" ht="28.5" customHeight="1">
      <c r="A720" s="72" t="s">
        <v>24</v>
      </c>
      <c r="B720" s="74"/>
      <c r="C720" s="19" t="s">
        <v>130</v>
      </c>
      <c r="D720" s="19" t="s">
        <v>27</v>
      </c>
      <c r="E720" s="19" t="s">
        <v>53</v>
      </c>
      <c r="F720" s="41" t="s">
        <v>25</v>
      </c>
      <c r="G720" s="36">
        <f>'Прил.5'!H657</f>
        <v>197</v>
      </c>
      <c r="H720" s="27"/>
      <c r="I720" s="26"/>
    </row>
    <row r="721" spans="1:9" ht="12.75">
      <c r="A721" s="72" t="s">
        <v>54</v>
      </c>
      <c r="B721" s="74"/>
      <c r="C721" s="19" t="s">
        <v>130</v>
      </c>
      <c r="D721" s="19" t="s">
        <v>27</v>
      </c>
      <c r="E721" s="19" t="s">
        <v>55</v>
      </c>
      <c r="F721" s="41"/>
      <c r="G721" s="36">
        <v>13</v>
      </c>
      <c r="H721" s="27"/>
      <c r="I721" s="26"/>
    </row>
    <row r="722" spans="1:9" ht="69" customHeight="1">
      <c r="A722" s="72" t="s">
        <v>22</v>
      </c>
      <c r="B722" s="74"/>
      <c r="C722" s="19" t="s">
        <v>130</v>
      </c>
      <c r="D722" s="19" t="s">
        <v>27</v>
      </c>
      <c r="E722" s="19" t="s">
        <v>55</v>
      </c>
      <c r="F722" s="41" t="s">
        <v>23</v>
      </c>
      <c r="G722" s="36">
        <v>13</v>
      </c>
      <c r="H722" s="27"/>
      <c r="I722" s="26"/>
    </row>
    <row r="723" spans="1:9" ht="26.25" customHeight="1">
      <c r="A723" s="72" t="s">
        <v>24</v>
      </c>
      <c r="B723" s="74"/>
      <c r="C723" s="19" t="s">
        <v>130</v>
      </c>
      <c r="D723" s="19" t="s">
        <v>27</v>
      </c>
      <c r="E723" s="19" t="s">
        <v>55</v>
      </c>
      <c r="F723" s="41" t="s">
        <v>25</v>
      </c>
      <c r="G723" s="36">
        <f>'Прил.5'!H660</f>
        <v>13</v>
      </c>
      <c r="H723" s="27"/>
      <c r="I723" s="26"/>
    </row>
    <row r="724" spans="1:9" ht="12.75">
      <c r="A724" s="69" t="s">
        <v>177</v>
      </c>
      <c r="B724" s="71"/>
      <c r="C724" s="17" t="s">
        <v>110</v>
      </c>
      <c r="D724" s="13" t="s">
        <v>578</v>
      </c>
      <c r="E724" s="17"/>
      <c r="F724" s="40"/>
      <c r="G724" s="34">
        <f>G725+G730</f>
        <v>14353</v>
      </c>
      <c r="H724" s="25"/>
      <c r="I724" s="26"/>
    </row>
    <row r="725" spans="1:9" ht="12.75">
      <c r="A725" s="69" t="s">
        <v>178</v>
      </c>
      <c r="B725" s="71"/>
      <c r="C725" s="17" t="s">
        <v>110</v>
      </c>
      <c r="D725" s="17" t="s">
        <v>13</v>
      </c>
      <c r="E725" s="17"/>
      <c r="F725" s="40"/>
      <c r="G725" s="34">
        <f>G726</f>
        <v>10687.3</v>
      </c>
      <c r="H725" s="25"/>
      <c r="I725" s="26"/>
    </row>
    <row r="726" spans="1:9" ht="27" customHeight="1">
      <c r="A726" s="72" t="s">
        <v>179</v>
      </c>
      <c r="B726" s="74"/>
      <c r="C726" s="19" t="s">
        <v>110</v>
      </c>
      <c r="D726" s="19" t="s">
        <v>13</v>
      </c>
      <c r="E726" s="19" t="s">
        <v>180</v>
      </c>
      <c r="F726" s="41"/>
      <c r="G726" s="36">
        <f>G727</f>
        <v>10687.3</v>
      </c>
      <c r="H726" s="27"/>
      <c r="I726" s="26"/>
    </row>
    <row r="727" spans="1:9" ht="12.75">
      <c r="A727" s="72" t="s">
        <v>181</v>
      </c>
      <c r="B727" s="74"/>
      <c r="C727" s="19" t="s">
        <v>110</v>
      </c>
      <c r="D727" s="19" t="s">
        <v>13</v>
      </c>
      <c r="E727" s="19" t="s">
        <v>182</v>
      </c>
      <c r="F727" s="41"/>
      <c r="G727" s="36">
        <f>G728</f>
        <v>10687.3</v>
      </c>
      <c r="H727" s="27"/>
      <c r="I727" s="26"/>
    </row>
    <row r="728" spans="1:9" ht="12.75">
      <c r="A728" s="72" t="s">
        <v>183</v>
      </c>
      <c r="B728" s="74"/>
      <c r="C728" s="19" t="s">
        <v>110</v>
      </c>
      <c r="D728" s="19" t="s">
        <v>13</v>
      </c>
      <c r="E728" s="19" t="s">
        <v>182</v>
      </c>
      <c r="F728" s="41" t="s">
        <v>184</v>
      </c>
      <c r="G728" s="36">
        <f>G729</f>
        <v>10687.3</v>
      </c>
      <c r="H728" s="27"/>
      <c r="I728" s="26"/>
    </row>
    <row r="729" spans="1:9" ht="30" customHeight="1">
      <c r="A729" s="72" t="s">
        <v>185</v>
      </c>
      <c r="B729" s="74"/>
      <c r="C729" s="19" t="s">
        <v>110</v>
      </c>
      <c r="D729" s="19" t="s">
        <v>13</v>
      </c>
      <c r="E729" s="19" t="s">
        <v>182</v>
      </c>
      <c r="F729" s="41" t="s">
        <v>186</v>
      </c>
      <c r="G729" s="36">
        <f>'Прил.5'!H178</f>
        <v>10687.3</v>
      </c>
      <c r="H729" s="27"/>
      <c r="I729" s="26"/>
    </row>
    <row r="730" spans="1:9" ht="12.75">
      <c r="A730" s="69" t="s">
        <v>187</v>
      </c>
      <c r="B730" s="71"/>
      <c r="C730" s="17" t="s">
        <v>110</v>
      </c>
      <c r="D730" s="17" t="s">
        <v>188</v>
      </c>
      <c r="E730" s="17"/>
      <c r="F730" s="40"/>
      <c r="G730" s="34">
        <f>G731+G739+G749</f>
        <v>3665.7</v>
      </c>
      <c r="H730" s="25"/>
      <c r="I730" s="26"/>
    </row>
    <row r="731" spans="1:9" ht="72" customHeight="1">
      <c r="A731" s="72" t="s">
        <v>58</v>
      </c>
      <c r="B731" s="74"/>
      <c r="C731" s="19" t="s">
        <v>110</v>
      </c>
      <c r="D731" s="19" t="s">
        <v>188</v>
      </c>
      <c r="E731" s="19" t="s">
        <v>59</v>
      </c>
      <c r="F731" s="41"/>
      <c r="G731" s="36">
        <f>G732</f>
        <v>89.7</v>
      </c>
      <c r="H731" s="27"/>
      <c r="I731" s="26"/>
    </row>
    <row r="732" spans="1:9" ht="42.75" customHeight="1">
      <c r="A732" s="72" t="s">
        <v>189</v>
      </c>
      <c r="B732" s="74"/>
      <c r="C732" s="19" t="s">
        <v>110</v>
      </c>
      <c r="D732" s="19" t="s">
        <v>188</v>
      </c>
      <c r="E732" s="19" t="s">
        <v>190</v>
      </c>
      <c r="F732" s="41"/>
      <c r="G732" s="36">
        <f>G733+G736</f>
        <v>89.7</v>
      </c>
      <c r="H732" s="27"/>
      <c r="I732" s="26"/>
    </row>
    <row r="733" spans="1:9" ht="42.75" customHeight="1">
      <c r="A733" s="72" t="s">
        <v>191</v>
      </c>
      <c r="B733" s="74"/>
      <c r="C733" s="19" t="s">
        <v>110</v>
      </c>
      <c r="D733" s="19" t="s">
        <v>188</v>
      </c>
      <c r="E733" s="19" t="s">
        <v>192</v>
      </c>
      <c r="F733" s="41"/>
      <c r="G733" s="36">
        <f>G734</f>
        <v>59.7</v>
      </c>
      <c r="H733" s="27"/>
      <c r="I733" s="26"/>
    </row>
    <row r="734" spans="1:9" ht="29.25" customHeight="1">
      <c r="A734" s="72" t="s">
        <v>193</v>
      </c>
      <c r="B734" s="74"/>
      <c r="C734" s="19" t="s">
        <v>110</v>
      </c>
      <c r="D734" s="19" t="s">
        <v>188</v>
      </c>
      <c r="E734" s="19" t="s">
        <v>192</v>
      </c>
      <c r="F734" s="41" t="s">
        <v>194</v>
      </c>
      <c r="G734" s="36">
        <f>G735</f>
        <v>59.7</v>
      </c>
      <c r="H734" s="27"/>
      <c r="I734" s="26"/>
    </row>
    <row r="735" spans="1:9" ht="58.5" customHeight="1">
      <c r="A735" s="72" t="s">
        <v>195</v>
      </c>
      <c r="B735" s="74"/>
      <c r="C735" s="19" t="s">
        <v>110</v>
      </c>
      <c r="D735" s="19" t="s">
        <v>188</v>
      </c>
      <c r="E735" s="19" t="s">
        <v>192</v>
      </c>
      <c r="F735" s="41" t="s">
        <v>196</v>
      </c>
      <c r="G735" s="36">
        <f>'Прил.5'!H184</f>
        <v>59.7</v>
      </c>
      <c r="H735" s="27"/>
      <c r="I735" s="26"/>
    </row>
    <row r="736" spans="1:9" ht="39.75" customHeight="1">
      <c r="A736" s="72" t="s">
        <v>197</v>
      </c>
      <c r="B736" s="74"/>
      <c r="C736" s="19" t="s">
        <v>110</v>
      </c>
      <c r="D736" s="19" t="s">
        <v>188</v>
      </c>
      <c r="E736" s="19" t="s">
        <v>198</v>
      </c>
      <c r="F736" s="41"/>
      <c r="G736" s="36">
        <f>G737</f>
        <v>30</v>
      </c>
      <c r="H736" s="27"/>
      <c r="I736" s="26"/>
    </row>
    <row r="737" spans="1:9" ht="27" customHeight="1">
      <c r="A737" s="72" t="s">
        <v>193</v>
      </c>
      <c r="B737" s="74"/>
      <c r="C737" s="19" t="s">
        <v>110</v>
      </c>
      <c r="D737" s="19" t="s">
        <v>188</v>
      </c>
      <c r="E737" s="19" t="s">
        <v>198</v>
      </c>
      <c r="F737" s="41" t="s">
        <v>194</v>
      </c>
      <c r="G737" s="36">
        <f>G738</f>
        <v>30</v>
      </c>
      <c r="H737" s="27"/>
      <c r="I737" s="26"/>
    </row>
    <row r="738" spans="1:9" ht="54.75" customHeight="1">
      <c r="A738" s="72" t="s">
        <v>195</v>
      </c>
      <c r="B738" s="74"/>
      <c r="C738" s="19" t="s">
        <v>110</v>
      </c>
      <c r="D738" s="19" t="s">
        <v>188</v>
      </c>
      <c r="E738" s="19" t="s">
        <v>198</v>
      </c>
      <c r="F738" s="41" t="s">
        <v>196</v>
      </c>
      <c r="G738" s="36">
        <f>'Прил.5'!H187</f>
        <v>30</v>
      </c>
      <c r="H738" s="27"/>
      <c r="I738" s="26"/>
    </row>
    <row r="739" spans="1:9" ht="28.5" customHeight="1">
      <c r="A739" s="72" t="s">
        <v>171</v>
      </c>
      <c r="B739" s="74"/>
      <c r="C739" s="19" t="s">
        <v>110</v>
      </c>
      <c r="D739" s="19" t="s">
        <v>188</v>
      </c>
      <c r="E739" s="19" t="s">
        <v>172</v>
      </c>
      <c r="F739" s="41"/>
      <c r="G739" s="36">
        <f>G740</f>
        <v>3181.4</v>
      </c>
      <c r="H739" s="27"/>
      <c r="I739" s="26"/>
    </row>
    <row r="740" spans="1:9" ht="44.25" customHeight="1">
      <c r="A740" s="72" t="s">
        <v>199</v>
      </c>
      <c r="B740" s="74"/>
      <c r="C740" s="19" t="s">
        <v>110</v>
      </c>
      <c r="D740" s="19" t="s">
        <v>188</v>
      </c>
      <c r="E740" s="19" t="s">
        <v>200</v>
      </c>
      <c r="F740" s="41"/>
      <c r="G740" s="36">
        <f>G741+G746</f>
        <v>3181.4</v>
      </c>
      <c r="H740" s="27"/>
      <c r="I740" s="26"/>
    </row>
    <row r="741" spans="1:9" ht="42" customHeight="1">
      <c r="A741" s="72" t="s">
        <v>201</v>
      </c>
      <c r="B741" s="74"/>
      <c r="C741" s="19" t="s">
        <v>110</v>
      </c>
      <c r="D741" s="19" t="s">
        <v>188</v>
      </c>
      <c r="E741" s="19" t="s">
        <v>202</v>
      </c>
      <c r="F741" s="41"/>
      <c r="G741" s="36">
        <f>G742+G745</f>
        <v>3156.9</v>
      </c>
      <c r="H741" s="27"/>
      <c r="I741" s="26"/>
    </row>
    <row r="742" spans="1:9" ht="66" customHeight="1">
      <c r="A742" s="72" t="s">
        <v>22</v>
      </c>
      <c r="B742" s="74"/>
      <c r="C742" s="19" t="s">
        <v>110</v>
      </c>
      <c r="D742" s="19" t="s">
        <v>188</v>
      </c>
      <c r="E742" s="19" t="s">
        <v>202</v>
      </c>
      <c r="F742" s="41" t="s">
        <v>23</v>
      </c>
      <c r="G742" s="36">
        <f>G743</f>
        <v>2869.9</v>
      </c>
      <c r="H742" s="27"/>
      <c r="I742" s="26"/>
    </row>
    <row r="743" spans="1:9" ht="27" customHeight="1">
      <c r="A743" s="72" t="s">
        <v>24</v>
      </c>
      <c r="B743" s="74"/>
      <c r="C743" s="19" t="s">
        <v>110</v>
      </c>
      <c r="D743" s="19" t="s">
        <v>188</v>
      </c>
      <c r="E743" s="19" t="s">
        <v>202</v>
      </c>
      <c r="F743" s="41" t="s">
        <v>25</v>
      </c>
      <c r="G743" s="36">
        <f>'Прил.5'!H192</f>
        <v>2869.9</v>
      </c>
      <c r="H743" s="27"/>
      <c r="I743" s="26"/>
    </row>
    <row r="744" spans="1:9" ht="26.25" customHeight="1">
      <c r="A744" s="72" t="s">
        <v>35</v>
      </c>
      <c r="B744" s="74"/>
      <c r="C744" s="19" t="s">
        <v>110</v>
      </c>
      <c r="D744" s="19" t="s">
        <v>188</v>
      </c>
      <c r="E744" s="19" t="s">
        <v>202</v>
      </c>
      <c r="F744" s="41" t="s">
        <v>36</v>
      </c>
      <c r="G744" s="36">
        <f>G745</f>
        <v>287</v>
      </c>
      <c r="H744" s="27"/>
      <c r="I744" s="26"/>
    </row>
    <row r="745" spans="1:9" ht="27" customHeight="1">
      <c r="A745" s="72" t="s">
        <v>37</v>
      </c>
      <c r="B745" s="74"/>
      <c r="C745" s="19" t="s">
        <v>110</v>
      </c>
      <c r="D745" s="19" t="s">
        <v>188</v>
      </c>
      <c r="E745" s="19" t="s">
        <v>202</v>
      </c>
      <c r="F745" s="41" t="s">
        <v>38</v>
      </c>
      <c r="G745" s="36">
        <f>'Прил.5'!H194</f>
        <v>287</v>
      </c>
      <c r="H745" s="27"/>
      <c r="I745" s="26"/>
    </row>
    <row r="746" spans="1:9" ht="95.25" customHeight="1">
      <c r="A746" s="72" t="s">
        <v>203</v>
      </c>
      <c r="B746" s="74"/>
      <c r="C746" s="19" t="s">
        <v>110</v>
      </c>
      <c r="D746" s="19" t="s">
        <v>188</v>
      </c>
      <c r="E746" s="19" t="s">
        <v>204</v>
      </c>
      <c r="F746" s="41"/>
      <c r="G746" s="36">
        <f>G747</f>
        <v>24.5</v>
      </c>
      <c r="H746" s="27"/>
      <c r="I746" s="26"/>
    </row>
    <row r="747" spans="1:9" ht="12.75">
      <c r="A747" s="72" t="s">
        <v>183</v>
      </c>
      <c r="B747" s="74"/>
      <c r="C747" s="19" t="s">
        <v>110</v>
      </c>
      <c r="D747" s="19" t="s">
        <v>188</v>
      </c>
      <c r="E747" s="19" t="s">
        <v>204</v>
      </c>
      <c r="F747" s="41" t="s">
        <v>184</v>
      </c>
      <c r="G747" s="36">
        <f>G748</f>
        <v>24.5</v>
      </c>
      <c r="H747" s="27"/>
      <c r="I747" s="26"/>
    </row>
    <row r="748" spans="1:9" ht="30.75" customHeight="1">
      <c r="A748" s="72" t="s">
        <v>205</v>
      </c>
      <c r="B748" s="74"/>
      <c r="C748" s="19" t="s">
        <v>110</v>
      </c>
      <c r="D748" s="19" t="s">
        <v>188</v>
      </c>
      <c r="E748" s="19" t="s">
        <v>204</v>
      </c>
      <c r="F748" s="41" t="s">
        <v>206</v>
      </c>
      <c r="G748" s="36">
        <f>'Прил.5'!H197</f>
        <v>24.5</v>
      </c>
      <c r="H748" s="27"/>
      <c r="I748" s="26"/>
    </row>
    <row r="749" spans="1:9" ht="68.25" customHeight="1">
      <c r="A749" s="72" t="s">
        <v>28</v>
      </c>
      <c r="B749" s="74"/>
      <c r="C749" s="19" t="s">
        <v>110</v>
      </c>
      <c r="D749" s="19" t="s">
        <v>188</v>
      </c>
      <c r="E749" s="19" t="s">
        <v>29</v>
      </c>
      <c r="F749" s="41"/>
      <c r="G749" s="36">
        <f>G750</f>
        <v>394.59999999999997</v>
      </c>
      <c r="H749" s="27"/>
      <c r="I749" s="26"/>
    </row>
    <row r="750" spans="1:9" ht="39" customHeight="1">
      <c r="A750" s="72" t="s">
        <v>207</v>
      </c>
      <c r="B750" s="74"/>
      <c r="C750" s="19" t="s">
        <v>110</v>
      </c>
      <c r="D750" s="19" t="s">
        <v>188</v>
      </c>
      <c r="E750" s="19" t="s">
        <v>208</v>
      </c>
      <c r="F750" s="41"/>
      <c r="G750" s="36">
        <f>G751</f>
        <v>394.59999999999997</v>
      </c>
      <c r="H750" s="27"/>
      <c r="I750" s="26"/>
    </row>
    <row r="751" spans="1:9" ht="46.5" customHeight="1">
      <c r="A751" s="72" t="s">
        <v>201</v>
      </c>
      <c r="B751" s="74"/>
      <c r="C751" s="19" t="s">
        <v>110</v>
      </c>
      <c r="D751" s="19" t="s">
        <v>188</v>
      </c>
      <c r="E751" s="19" t="s">
        <v>209</v>
      </c>
      <c r="F751" s="41"/>
      <c r="G751" s="36">
        <f>G752+G754</f>
        <v>394.59999999999997</v>
      </c>
      <c r="H751" s="27"/>
      <c r="I751" s="26"/>
    </row>
    <row r="752" spans="1:9" ht="69.75" customHeight="1">
      <c r="A752" s="72" t="s">
        <v>22</v>
      </c>
      <c r="B752" s="74"/>
      <c r="C752" s="19" t="s">
        <v>110</v>
      </c>
      <c r="D752" s="19" t="s">
        <v>188</v>
      </c>
      <c r="E752" s="19" t="s">
        <v>209</v>
      </c>
      <c r="F752" s="41" t="s">
        <v>23</v>
      </c>
      <c r="G752" s="36">
        <f>G753</f>
        <v>358.7</v>
      </c>
      <c r="H752" s="27"/>
      <c r="I752" s="26"/>
    </row>
    <row r="753" spans="1:9" ht="12.75">
      <c r="A753" s="72" t="s">
        <v>24</v>
      </c>
      <c r="B753" s="74"/>
      <c r="C753" s="19" t="s">
        <v>110</v>
      </c>
      <c r="D753" s="19" t="s">
        <v>188</v>
      </c>
      <c r="E753" s="19" t="s">
        <v>209</v>
      </c>
      <c r="F753" s="41" t="s">
        <v>25</v>
      </c>
      <c r="G753" s="36">
        <f>'Прил.5'!H202</f>
        <v>358.7</v>
      </c>
      <c r="H753" s="27"/>
      <c r="I753" s="26"/>
    </row>
    <row r="754" spans="1:9" ht="31.5" customHeight="1">
      <c r="A754" s="72" t="s">
        <v>35</v>
      </c>
      <c r="B754" s="74"/>
      <c r="C754" s="19" t="s">
        <v>110</v>
      </c>
      <c r="D754" s="19" t="s">
        <v>188</v>
      </c>
      <c r="E754" s="19" t="s">
        <v>209</v>
      </c>
      <c r="F754" s="41" t="s">
        <v>36</v>
      </c>
      <c r="G754" s="36">
        <f>G755</f>
        <v>35.9</v>
      </c>
      <c r="H754" s="27"/>
      <c r="I754" s="26"/>
    </row>
    <row r="755" spans="1:9" ht="33" customHeight="1">
      <c r="A755" s="72" t="s">
        <v>37</v>
      </c>
      <c r="B755" s="74"/>
      <c r="C755" s="19" t="s">
        <v>110</v>
      </c>
      <c r="D755" s="19" t="s">
        <v>188</v>
      </c>
      <c r="E755" s="19" t="s">
        <v>209</v>
      </c>
      <c r="F755" s="41" t="s">
        <v>38</v>
      </c>
      <c r="G755" s="36">
        <f>'Прил.5'!H204</f>
        <v>35.9</v>
      </c>
      <c r="H755" s="27"/>
      <c r="I755" s="26"/>
    </row>
    <row r="756" spans="1:9" ht="12.75">
      <c r="A756" s="69" t="s">
        <v>426</v>
      </c>
      <c r="B756" s="71"/>
      <c r="C756" s="17" t="s">
        <v>214</v>
      </c>
      <c r="D756" s="13" t="s">
        <v>578</v>
      </c>
      <c r="E756" s="17"/>
      <c r="F756" s="40"/>
      <c r="G756" s="34">
        <f>G757+G768+G794</f>
        <v>36893.2</v>
      </c>
      <c r="H756" s="25"/>
      <c r="I756" s="26"/>
    </row>
    <row r="757" spans="1:9" ht="12.75">
      <c r="A757" s="69" t="s">
        <v>427</v>
      </c>
      <c r="B757" s="71"/>
      <c r="C757" s="17" t="s">
        <v>214</v>
      </c>
      <c r="D757" s="17" t="s">
        <v>13</v>
      </c>
      <c r="E757" s="17"/>
      <c r="F757" s="40"/>
      <c r="G757" s="34">
        <f>G758</f>
        <v>24336.2</v>
      </c>
      <c r="H757" s="25"/>
      <c r="I757" s="26"/>
    </row>
    <row r="758" spans="1:9" ht="26.25" customHeight="1">
      <c r="A758" s="72" t="s">
        <v>428</v>
      </c>
      <c r="B758" s="74"/>
      <c r="C758" s="19" t="s">
        <v>214</v>
      </c>
      <c r="D758" s="19" t="s">
        <v>13</v>
      </c>
      <c r="E758" s="19" t="s">
        <v>429</v>
      </c>
      <c r="F758" s="41"/>
      <c r="G758" s="36">
        <f>G759+G762+G765</f>
        <v>24336.2</v>
      </c>
      <c r="H758" s="27"/>
      <c r="I758" s="26"/>
    </row>
    <row r="759" spans="1:9" ht="69" customHeight="1">
      <c r="A759" s="72" t="s">
        <v>39</v>
      </c>
      <c r="B759" s="74"/>
      <c r="C759" s="19" t="s">
        <v>214</v>
      </c>
      <c r="D759" s="19" t="s">
        <v>13</v>
      </c>
      <c r="E759" s="19" t="s">
        <v>430</v>
      </c>
      <c r="F759" s="41"/>
      <c r="G759" s="36">
        <f>G760</f>
        <v>450</v>
      </c>
      <c r="H759" s="27"/>
      <c r="I759" s="26"/>
    </row>
    <row r="760" spans="1:9" ht="27" customHeight="1">
      <c r="A760" s="72" t="s">
        <v>193</v>
      </c>
      <c r="B760" s="74"/>
      <c r="C760" s="19" t="s">
        <v>214</v>
      </c>
      <c r="D760" s="19" t="s">
        <v>13</v>
      </c>
      <c r="E760" s="19" t="s">
        <v>430</v>
      </c>
      <c r="F760" s="41" t="s">
        <v>194</v>
      </c>
      <c r="G760" s="36">
        <f>G761</f>
        <v>450</v>
      </c>
      <c r="H760" s="27"/>
      <c r="I760" s="26"/>
    </row>
    <row r="761" spans="1:9" ht="12.75">
      <c r="A761" s="72" t="s">
        <v>266</v>
      </c>
      <c r="B761" s="74"/>
      <c r="C761" s="19" t="s">
        <v>214</v>
      </c>
      <c r="D761" s="19" t="s">
        <v>13</v>
      </c>
      <c r="E761" s="19" t="s">
        <v>430</v>
      </c>
      <c r="F761" s="41" t="s">
        <v>267</v>
      </c>
      <c r="G761" s="36">
        <f>'Прил.5'!H666</f>
        <v>450</v>
      </c>
      <c r="H761" s="27"/>
      <c r="I761" s="26"/>
    </row>
    <row r="762" spans="1:9" ht="13.5" customHeight="1">
      <c r="A762" s="72" t="s">
        <v>54</v>
      </c>
      <c r="B762" s="74"/>
      <c r="C762" s="19" t="s">
        <v>214</v>
      </c>
      <c r="D762" s="19" t="s">
        <v>13</v>
      </c>
      <c r="E762" s="19" t="s">
        <v>431</v>
      </c>
      <c r="F762" s="41"/>
      <c r="G762" s="36">
        <f>G763</f>
        <v>24</v>
      </c>
      <c r="H762" s="27"/>
      <c r="I762" s="26"/>
    </row>
    <row r="763" spans="1:9" ht="27.75" customHeight="1">
      <c r="A763" s="72" t="s">
        <v>193</v>
      </c>
      <c r="B763" s="74"/>
      <c r="C763" s="19" t="s">
        <v>214</v>
      </c>
      <c r="D763" s="19" t="s">
        <v>13</v>
      </c>
      <c r="E763" s="19" t="s">
        <v>431</v>
      </c>
      <c r="F763" s="41" t="s">
        <v>194</v>
      </c>
      <c r="G763" s="36">
        <f>G764</f>
        <v>24</v>
      </c>
      <c r="H763" s="27"/>
      <c r="I763" s="26"/>
    </row>
    <row r="764" spans="1:9" ht="12.75">
      <c r="A764" s="72" t="s">
        <v>266</v>
      </c>
      <c r="B764" s="74"/>
      <c r="C764" s="19" t="s">
        <v>214</v>
      </c>
      <c r="D764" s="19" t="s">
        <v>13</v>
      </c>
      <c r="E764" s="19" t="s">
        <v>431</v>
      </c>
      <c r="F764" s="41" t="s">
        <v>267</v>
      </c>
      <c r="G764" s="36">
        <f>'Прил.5'!H669</f>
        <v>24</v>
      </c>
      <c r="H764" s="27"/>
      <c r="I764" s="26"/>
    </row>
    <row r="765" spans="1:9" ht="27" customHeight="1">
      <c r="A765" s="72" t="s">
        <v>243</v>
      </c>
      <c r="B765" s="74"/>
      <c r="C765" s="19" t="s">
        <v>214</v>
      </c>
      <c r="D765" s="19" t="s">
        <v>13</v>
      </c>
      <c r="E765" s="19" t="s">
        <v>432</v>
      </c>
      <c r="F765" s="41"/>
      <c r="G765" s="36">
        <f>G766</f>
        <v>23862.2</v>
      </c>
      <c r="H765" s="27"/>
      <c r="I765" s="26"/>
    </row>
    <row r="766" spans="1:9" ht="27" customHeight="1">
      <c r="A766" s="72" t="s">
        <v>193</v>
      </c>
      <c r="B766" s="74"/>
      <c r="C766" s="19" t="s">
        <v>214</v>
      </c>
      <c r="D766" s="19" t="s">
        <v>13</v>
      </c>
      <c r="E766" s="19" t="s">
        <v>432</v>
      </c>
      <c r="F766" s="41" t="s">
        <v>194</v>
      </c>
      <c r="G766" s="36">
        <f>G767</f>
        <v>23862.2</v>
      </c>
      <c r="H766" s="27"/>
      <c r="I766" s="26"/>
    </row>
    <row r="767" spans="1:9" ht="12.75">
      <c r="A767" s="72" t="s">
        <v>266</v>
      </c>
      <c r="B767" s="74"/>
      <c r="C767" s="19" t="s">
        <v>214</v>
      </c>
      <c r="D767" s="19" t="s">
        <v>13</v>
      </c>
      <c r="E767" s="19" t="s">
        <v>432</v>
      </c>
      <c r="F767" s="41" t="s">
        <v>267</v>
      </c>
      <c r="G767" s="36">
        <f>'Прил.5'!H672</f>
        <v>23862.2</v>
      </c>
      <c r="H767" s="27"/>
      <c r="I767" s="26"/>
    </row>
    <row r="768" spans="1:9" ht="12.75">
      <c r="A768" s="69" t="s">
        <v>433</v>
      </c>
      <c r="B768" s="71"/>
      <c r="C768" s="17" t="s">
        <v>214</v>
      </c>
      <c r="D768" s="17" t="s">
        <v>103</v>
      </c>
      <c r="E768" s="17"/>
      <c r="F768" s="40"/>
      <c r="G768" s="34">
        <f>G769+G780+G790</f>
        <v>8207.8</v>
      </c>
      <c r="H768" s="25"/>
      <c r="I768" s="26"/>
    </row>
    <row r="769" spans="1:9" ht="42" customHeight="1">
      <c r="A769" s="72" t="s">
        <v>434</v>
      </c>
      <c r="B769" s="74"/>
      <c r="C769" s="19" t="s">
        <v>214</v>
      </c>
      <c r="D769" s="19" t="s">
        <v>103</v>
      </c>
      <c r="E769" s="19" t="s">
        <v>435</v>
      </c>
      <c r="F769" s="41"/>
      <c r="G769" s="36">
        <f>G770</f>
        <v>527.6</v>
      </c>
      <c r="H769" s="27"/>
      <c r="I769" s="26"/>
    </row>
    <row r="770" spans="1:9" ht="42.75" customHeight="1">
      <c r="A770" s="72" t="s">
        <v>436</v>
      </c>
      <c r="B770" s="74"/>
      <c r="C770" s="19" t="s">
        <v>214</v>
      </c>
      <c r="D770" s="19" t="s">
        <v>103</v>
      </c>
      <c r="E770" s="19" t="s">
        <v>437</v>
      </c>
      <c r="F770" s="41"/>
      <c r="G770" s="36">
        <f>G771+G774+G777</f>
        <v>527.6</v>
      </c>
      <c r="H770" s="27"/>
      <c r="I770" s="26"/>
    </row>
    <row r="771" spans="1:9" ht="54.75" customHeight="1">
      <c r="A771" s="72" t="s">
        <v>264</v>
      </c>
      <c r="B771" s="74"/>
      <c r="C771" s="19" t="s">
        <v>214</v>
      </c>
      <c r="D771" s="19" t="s">
        <v>103</v>
      </c>
      <c r="E771" s="19" t="s">
        <v>438</v>
      </c>
      <c r="F771" s="41"/>
      <c r="G771" s="36">
        <f>G772</f>
        <v>87.6</v>
      </c>
      <c r="H771" s="27"/>
      <c r="I771" s="26"/>
    </row>
    <row r="772" spans="1:9" ht="28.5" customHeight="1">
      <c r="A772" s="72" t="s">
        <v>193</v>
      </c>
      <c r="B772" s="74"/>
      <c r="C772" s="19" t="s">
        <v>214</v>
      </c>
      <c r="D772" s="19" t="s">
        <v>103</v>
      </c>
      <c r="E772" s="19" t="s">
        <v>438</v>
      </c>
      <c r="F772" s="41" t="s">
        <v>194</v>
      </c>
      <c r="G772" s="36">
        <f>G773</f>
        <v>87.6</v>
      </c>
      <c r="H772" s="27"/>
      <c r="I772" s="26"/>
    </row>
    <row r="773" spans="1:9" ht="12.75">
      <c r="A773" s="72" t="s">
        <v>266</v>
      </c>
      <c r="B773" s="74"/>
      <c r="C773" s="19" t="s">
        <v>214</v>
      </c>
      <c r="D773" s="19" t="s">
        <v>103</v>
      </c>
      <c r="E773" s="19" t="s">
        <v>438</v>
      </c>
      <c r="F773" s="41" t="s">
        <v>267</v>
      </c>
      <c r="G773" s="36">
        <f>'Прил.5'!H678</f>
        <v>87.6</v>
      </c>
      <c r="H773" s="27"/>
      <c r="I773" s="26"/>
    </row>
    <row r="774" spans="1:9" ht="12.75">
      <c r="A774" s="72" t="s">
        <v>439</v>
      </c>
      <c r="B774" s="74"/>
      <c r="C774" s="19" t="s">
        <v>214</v>
      </c>
      <c r="D774" s="19" t="s">
        <v>103</v>
      </c>
      <c r="E774" s="19" t="s">
        <v>440</v>
      </c>
      <c r="F774" s="41"/>
      <c r="G774" s="36">
        <f>G775</f>
        <v>250</v>
      </c>
      <c r="H774" s="27"/>
      <c r="I774" s="26"/>
    </row>
    <row r="775" spans="1:9" ht="27" customHeight="1">
      <c r="A775" s="72" t="s">
        <v>193</v>
      </c>
      <c r="B775" s="74"/>
      <c r="C775" s="19" t="s">
        <v>214</v>
      </c>
      <c r="D775" s="19" t="s">
        <v>103</v>
      </c>
      <c r="E775" s="19" t="s">
        <v>440</v>
      </c>
      <c r="F775" s="41" t="s">
        <v>194</v>
      </c>
      <c r="G775" s="36">
        <f>G776</f>
        <v>250</v>
      </c>
      <c r="H775" s="27"/>
      <c r="I775" s="26"/>
    </row>
    <row r="776" spans="1:9" ht="12.75">
      <c r="A776" s="72" t="s">
        <v>266</v>
      </c>
      <c r="B776" s="74"/>
      <c r="C776" s="19" t="s">
        <v>214</v>
      </c>
      <c r="D776" s="19" t="s">
        <v>103</v>
      </c>
      <c r="E776" s="19" t="s">
        <v>440</v>
      </c>
      <c r="F776" s="41" t="s">
        <v>267</v>
      </c>
      <c r="G776" s="36">
        <f>'Прил.5'!H681</f>
        <v>250</v>
      </c>
      <c r="H776" s="27"/>
      <c r="I776" s="26"/>
    </row>
    <row r="777" spans="1:9" ht="26.25" customHeight="1">
      <c r="A777" s="72" t="s">
        <v>441</v>
      </c>
      <c r="B777" s="74"/>
      <c r="C777" s="19" t="s">
        <v>214</v>
      </c>
      <c r="D777" s="19" t="s">
        <v>103</v>
      </c>
      <c r="E777" s="19" t="s">
        <v>442</v>
      </c>
      <c r="F777" s="41"/>
      <c r="G777" s="36">
        <f>G778</f>
        <v>190</v>
      </c>
      <c r="H777" s="27"/>
      <c r="I777" s="26"/>
    </row>
    <row r="778" spans="1:9" ht="27.75" customHeight="1">
      <c r="A778" s="72" t="s">
        <v>193</v>
      </c>
      <c r="B778" s="74"/>
      <c r="C778" s="19" t="s">
        <v>214</v>
      </c>
      <c r="D778" s="19" t="s">
        <v>103</v>
      </c>
      <c r="E778" s="19" t="s">
        <v>442</v>
      </c>
      <c r="F778" s="41" t="s">
        <v>194</v>
      </c>
      <c r="G778" s="36">
        <f>G779</f>
        <v>190</v>
      </c>
      <c r="H778" s="27"/>
      <c r="I778" s="26"/>
    </row>
    <row r="779" spans="1:9" ht="12.75">
      <c r="A779" s="72" t="s">
        <v>266</v>
      </c>
      <c r="B779" s="74"/>
      <c r="C779" s="19" t="s">
        <v>214</v>
      </c>
      <c r="D779" s="19" t="s">
        <v>103</v>
      </c>
      <c r="E779" s="19" t="s">
        <v>442</v>
      </c>
      <c r="F779" s="41" t="s">
        <v>267</v>
      </c>
      <c r="G779" s="36">
        <f>'Прил.5'!H684</f>
        <v>190</v>
      </c>
      <c r="H779" s="27"/>
      <c r="I779" s="26"/>
    </row>
    <row r="780" spans="1:9" ht="28.5" customHeight="1">
      <c r="A780" s="72" t="s">
        <v>428</v>
      </c>
      <c r="B780" s="74"/>
      <c r="C780" s="19" t="s">
        <v>214</v>
      </c>
      <c r="D780" s="19" t="s">
        <v>103</v>
      </c>
      <c r="E780" s="19" t="s">
        <v>429</v>
      </c>
      <c r="F780" s="41"/>
      <c r="G780" s="36">
        <f>G781+G784+G787</f>
        <v>7492.2</v>
      </c>
      <c r="H780" s="27"/>
      <c r="I780" s="26"/>
    </row>
    <row r="781" spans="1:9" ht="67.5" customHeight="1">
      <c r="A781" s="72" t="s">
        <v>39</v>
      </c>
      <c r="B781" s="74"/>
      <c r="C781" s="19" t="s">
        <v>214</v>
      </c>
      <c r="D781" s="19" t="s">
        <v>103</v>
      </c>
      <c r="E781" s="19" t="s">
        <v>430</v>
      </c>
      <c r="F781" s="41"/>
      <c r="G781" s="36">
        <f>G782</f>
        <v>295</v>
      </c>
      <c r="H781" s="27"/>
      <c r="I781" s="26"/>
    </row>
    <row r="782" spans="1:9" ht="24.75" customHeight="1">
      <c r="A782" s="72" t="s">
        <v>193</v>
      </c>
      <c r="B782" s="74"/>
      <c r="C782" s="19" t="s">
        <v>214</v>
      </c>
      <c r="D782" s="19" t="s">
        <v>103</v>
      </c>
      <c r="E782" s="19" t="s">
        <v>430</v>
      </c>
      <c r="F782" s="41" t="s">
        <v>194</v>
      </c>
      <c r="G782" s="36">
        <f>G783</f>
        <v>295</v>
      </c>
      <c r="H782" s="27"/>
      <c r="I782" s="26"/>
    </row>
    <row r="783" spans="1:9" ht="12.75">
      <c r="A783" s="72" t="s">
        <v>266</v>
      </c>
      <c r="B783" s="74"/>
      <c r="C783" s="19" t="s">
        <v>214</v>
      </c>
      <c r="D783" s="19" t="s">
        <v>103</v>
      </c>
      <c r="E783" s="19" t="s">
        <v>430</v>
      </c>
      <c r="F783" s="41" t="s">
        <v>267</v>
      </c>
      <c r="G783" s="36">
        <f>'Прил.5'!H688</f>
        <v>295</v>
      </c>
      <c r="H783" s="27"/>
      <c r="I783" s="26"/>
    </row>
    <row r="784" spans="1:9" ht="12.75">
      <c r="A784" s="72" t="s">
        <v>54</v>
      </c>
      <c r="B784" s="74"/>
      <c r="C784" s="19" t="s">
        <v>214</v>
      </c>
      <c r="D784" s="19" t="s">
        <v>103</v>
      </c>
      <c r="E784" s="19" t="s">
        <v>431</v>
      </c>
      <c r="F784" s="41"/>
      <c r="G784" s="36">
        <f>G785</f>
        <v>5</v>
      </c>
      <c r="H784" s="27"/>
      <c r="I784" s="26"/>
    </row>
    <row r="785" spans="1:9" ht="25.5" customHeight="1">
      <c r="A785" s="72" t="s">
        <v>193</v>
      </c>
      <c r="B785" s="74"/>
      <c r="C785" s="19" t="s">
        <v>214</v>
      </c>
      <c r="D785" s="19" t="s">
        <v>103</v>
      </c>
      <c r="E785" s="19" t="s">
        <v>431</v>
      </c>
      <c r="F785" s="41" t="s">
        <v>194</v>
      </c>
      <c r="G785" s="36">
        <f>G786</f>
        <v>5</v>
      </c>
      <c r="H785" s="27"/>
      <c r="I785" s="26"/>
    </row>
    <row r="786" spans="1:9" ht="12.75">
      <c r="A786" s="72" t="s">
        <v>266</v>
      </c>
      <c r="B786" s="74"/>
      <c r="C786" s="19" t="s">
        <v>214</v>
      </c>
      <c r="D786" s="19" t="s">
        <v>103</v>
      </c>
      <c r="E786" s="19" t="s">
        <v>431</v>
      </c>
      <c r="F786" s="41" t="s">
        <v>267</v>
      </c>
      <c r="G786" s="36">
        <f>'Прил.5'!H691</f>
        <v>5</v>
      </c>
      <c r="H786" s="27"/>
      <c r="I786" s="26"/>
    </row>
    <row r="787" spans="1:9" ht="27" customHeight="1">
      <c r="A787" s="72" t="s">
        <v>243</v>
      </c>
      <c r="B787" s="74"/>
      <c r="C787" s="19" t="s">
        <v>214</v>
      </c>
      <c r="D787" s="19" t="s">
        <v>103</v>
      </c>
      <c r="E787" s="19" t="s">
        <v>432</v>
      </c>
      <c r="F787" s="41"/>
      <c r="G787" s="36">
        <f>G788</f>
        <v>7192.2</v>
      </c>
      <c r="H787" s="27"/>
      <c r="I787" s="26"/>
    </row>
    <row r="788" spans="1:9" ht="27" customHeight="1">
      <c r="A788" s="72" t="s">
        <v>193</v>
      </c>
      <c r="B788" s="74"/>
      <c r="C788" s="19" t="s">
        <v>214</v>
      </c>
      <c r="D788" s="19" t="s">
        <v>103</v>
      </c>
      <c r="E788" s="19" t="s">
        <v>432</v>
      </c>
      <c r="F788" s="41" t="s">
        <v>194</v>
      </c>
      <c r="G788" s="36">
        <f>G789</f>
        <v>7192.2</v>
      </c>
      <c r="H788" s="27"/>
      <c r="I788" s="26"/>
    </row>
    <row r="789" spans="1:9" ht="12.75">
      <c r="A789" s="72" t="s">
        <v>266</v>
      </c>
      <c r="B789" s="74"/>
      <c r="C789" s="19" t="s">
        <v>214</v>
      </c>
      <c r="D789" s="19" t="s">
        <v>103</v>
      </c>
      <c r="E789" s="19" t="s">
        <v>432</v>
      </c>
      <c r="F789" s="41" t="s">
        <v>267</v>
      </c>
      <c r="G789" s="36">
        <f>'Прил.5'!H694</f>
        <v>7192.2</v>
      </c>
      <c r="H789" s="27"/>
      <c r="I789" s="26"/>
    </row>
    <row r="790" spans="1:9" ht="28.5" customHeight="1">
      <c r="A790" s="72" t="s">
        <v>443</v>
      </c>
      <c r="B790" s="74"/>
      <c r="C790" s="19" t="s">
        <v>214</v>
      </c>
      <c r="D790" s="19" t="s">
        <v>103</v>
      </c>
      <c r="E790" s="19" t="s">
        <v>444</v>
      </c>
      <c r="F790" s="41"/>
      <c r="G790" s="36">
        <f>G791</f>
        <v>188</v>
      </c>
      <c r="H790" s="27"/>
      <c r="I790" s="26"/>
    </row>
    <row r="791" spans="1:9" ht="12.75">
      <c r="A791" s="72" t="s">
        <v>445</v>
      </c>
      <c r="B791" s="74"/>
      <c r="C791" s="19" t="s">
        <v>214</v>
      </c>
      <c r="D791" s="19" t="s">
        <v>103</v>
      </c>
      <c r="E791" s="19" t="s">
        <v>446</v>
      </c>
      <c r="F791" s="41"/>
      <c r="G791" s="36">
        <f>G792</f>
        <v>188</v>
      </c>
      <c r="H791" s="27"/>
      <c r="I791" s="26"/>
    </row>
    <row r="792" spans="1:9" ht="27" customHeight="1">
      <c r="A792" s="72" t="s">
        <v>193</v>
      </c>
      <c r="B792" s="74"/>
      <c r="C792" s="19" t="s">
        <v>214</v>
      </c>
      <c r="D792" s="19" t="s">
        <v>103</v>
      </c>
      <c r="E792" s="19" t="s">
        <v>446</v>
      </c>
      <c r="F792" s="41" t="s">
        <v>194</v>
      </c>
      <c r="G792" s="36">
        <f>G793</f>
        <v>188</v>
      </c>
      <c r="H792" s="27"/>
      <c r="I792" s="26"/>
    </row>
    <row r="793" spans="1:9" ht="12.75">
      <c r="A793" s="72" t="s">
        <v>266</v>
      </c>
      <c r="B793" s="74"/>
      <c r="C793" s="19" t="s">
        <v>214</v>
      </c>
      <c r="D793" s="19" t="s">
        <v>103</v>
      </c>
      <c r="E793" s="19" t="s">
        <v>446</v>
      </c>
      <c r="F793" s="41" t="s">
        <v>267</v>
      </c>
      <c r="G793" s="36">
        <f>'Прил.5'!H698</f>
        <v>188</v>
      </c>
      <c r="H793" s="27"/>
      <c r="I793" s="26"/>
    </row>
    <row r="794" spans="1:9" ht="27" customHeight="1">
      <c r="A794" s="69" t="s">
        <v>447</v>
      </c>
      <c r="B794" s="71"/>
      <c r="C794" s="17" t="s">
        <v>214</v>
      </c>
      <c r="D794" s="17" t="s">
        <v>156</v>
      </c>
      <c r="E794" s="17"/>
      <c r="F794" s="40"/>
      <c r="G794" s="34">
        <f>G795+G809+G830</f>
        <v>4349.2</v>
      </c>
      <c r="H794" s="25"/>
      <c r="I794" s="26"/>
    </row>
    <row r="795" spans="1:9" ht="33.75" customHeight="1">
      <c r="A795" s="72" t="s">
        <v>278</v>
      </c>
      <c r="B795" s="74"/>
      <c r="C795" s="19" t="s">
        <v>214</v>
      </c>
      <c r="D795" s="19" t="s">
        <v>156</v>
      </c>
      <c r="E795" s="19" t="s">
        <v>279</v>
      </c>
      <c r="F795" s="41"/>
      <c r="G795" s="36">
        <f>G796</f>
        <v>329.1</v>
      </c>
      <c r="H795" s="27"/>
      <c r="I795" s="26"/>
    </row>
    <row r="796" spans="1:9" ht="39" customHeight="1">
      <c r="A796" s="72" t="s">
        <v>280</v>
      </c>
      <c r="B796" s="74"/>
      <c r="C796" s="19" t="s">
        <v>214</v>
      </c>
      <c r="D796" s="19" t="s">
        <v>156</v>
      </c>
      <c r="E796" s="19" t="s">
        <v>281</v>
      </c>
      <c r="F796" s="41"/>
      <c r="G796" s="36">
        <f>G797+G800+G803+G806</f>
        <v>329.1</v>
      </c>
      <c r="H796" s="27"/>
      <c r="I796" s="26"/>
    </row>
    <row r="797" spans="1:9" ht="45" customHeight="1">
      <c r="A797" s="72" t="s">
        <v>282</v>
      </c>
      <c r="B797" s="74"/>
      <c r="C797" s="19" t="s">
        <v>214</v>
      </c>
      <c r="D797" s="19" t="s">
        <v>156</v>
      </c>
      <c r="E797" s="19" t="s">
        <v>283</v>
      </c>
      <c r="F797" s="41"/>
      <c r="G797" s="36">
        <f>G798</f>
        <v>180</v>
      </c>
      <c r="H797" s="27"/>
      <c r="I797" s="26"/>
    </row>
    <row r="798" spans="1:9" ht="27" customHeight="1">
      <c r="A798" s="72" t="s">
        <v>193</v>
      </c>
      <c r="B798" s="74"/>
      <c r="C798" s="19" t="s">
        <v>214</v>
      </c>
      <c r="D798" s="19" t="s">
        <v>156</v>
      </c>
      <c r="E798" s="19" t="s">
        <v>283</v>
      </c>
      <c r="F798" s="41" t="s">
        <v>194</v>
      </c>
      <c r="G798" s="36">
        <f>G799</f>
        <v>180</v>
      </c>
      <c r="H798" s="27"/>
      <c r="I798" s="26"/>
    </row>
    <row r="799" spans="1:9" ht="12.75">
      <c r="A799" s="72" t="s">
        <v>266</v>
      </c>
      <c r="B799" s="74"/>
      <c r="C799" s="19" t="s">
        <v>214</v>
      </c>
      <c r="D799" s="19" t="s">
        <v>156</v>
      </c>
      <c r="E799" s="19" t="s">
        <v>283</v>
      </c>
      <c r="F799" s="41" t="s">
        <v>267</v>
      </c>
      <c r="G799" s="36">
        <f>'Прил.5'!H704</f>
        <v>180</v>
      </c>
      <c r="H799" s="27"/>
      <c r="I799" s="26"/>
    </row>
    <row r="800" spans="1:9" ht="26.25" customHeight="1">
      <c r="A800" s="72" t="s">
        <v>409</v>
      </c>
      <c r="B800" s="74"/>
      <c r="C800" s="19" t="s">
        <v>214</v>
      </c>
      <c r="D800" s="19" t="s">
        <v>156</v>
      </c>
      <c r="E800" s="19" t="s">
        <v>410</v>
      </c>
      <c r="F800" s="41"/>
      <c r="G800" s="36">
        <f>G801</f>
        <v>33.6</v>
      </c>
      <c r="H800" s="27"/>
      <c r="I800" s="26"/>
    </row>
    <row r="801" spans="1:9" ht="27" customHeight="1">
      <c r="A801" s="72" t="s">
        <v>193</v>
      </c>
      <c r="B801" s="74"/>
      <c r="C801" s="19" t="s">
        <v>214</v>
      </c>
      <c r="D801" s="19" t="s">
        <v>156</v>
      </c>
      <c r="E801" s="19" t="s">
        <v>410</v>
      </c>
      <c r="F801" s="41" t="s">
        <v>194</v>
      </c>
      <c r="G801" s="36">
        <f>G802</f>
        <v>33.6</v>
      </c>
      <c r="H801" s="27"/>
      <c r="I801" s="26"/>
    </row>
    <row r="802" spans="1:9" ht="12.75">
      <c r="A802" s="72" t="s">
        <v>266</v>
      </c>
      <c r="B802" s="74"/>
      <c r="C802" s="19" t="s">
        <v>214</v>
      </c>
      <c r="D802" s="19" t="s">
        <v>156</v>
      </c>
      <c r="E802" s="19" t="s">
        <v>410</v>
      </c>
      <c r="F802" s="41" t="s">
        <v>267</v>
      </c>
      <c r="G802" s="36">
        <f>'Прил.5'!H707</f>
        <v>33.6</v>
      </c>
      <c r="H802" s="27"/>
      <c r="I802" s="26"/>
    </row>
    <row r="803" spans="1:9" ht="43.5" customHeight="1">
      <c r="A803" s="72" t="s">
        <v>286</v>
      </c>
      <c r="B803" s="74"/>
      <c r="C803" s="19" t="s">
        <v>214</v>
      </c>
      <c r="D803" s="19" t="s">
        <v>156</v>
      </c>
      <c r="E803" s="19" t="s">
        <v>287</v>
      </c>
      <c r="F803" s="41"/>
      <c r="G803" s="36">
        <f>G804</f>
        <v>94.5</v>
      </c>
      <c r="H803" s="27"/>
      <c r="I803" s="26"/>
    </row>
    <row r="804" spans="1:9" ht="27" customHeight="1">
      <c r="A804" s="72" t="s">
        <v>193</v>
      </c>
      <c r="B804" s="74"/>
      <c r="C804" s="19" t="s">
        <v>214</v>
      </c>
      <c r="D804" s="19" t="s">
        <v>156</v>
      </c>
      <c r="E804" s="19" t="s">
        <v>287</v>
      </c>
      <c r="F804" s="41" t="s">
        <v>194</v>
      </c>
      <c r="G804" s="36">
        <f>G805</f>
        <v>94.5</v>
      </c>
      <c r="H804" s="27"/>
      <c r="I804" s="26"/>
    </row>
    <row r="805" spans="1:9" ht="12.75">
      <c r="A805" s="72" t="s">
        <v>266</v>
      </c>
      <c r="B805" s="74"/>
      <c r="C805" s="19" t="s">
        <v>214</v>
      </c>
      <c r="D805" s="19" t="s">
        <v>156</v>
      </c>
      <c r="E805" s="19" t="s">
        <v>287</v>
      </c>
      <c r="F805" s="41" t="s">
        <v>267</v>
      </c>
      <c r="G805" s="36">
        <f>'Прил.5'!H710</f>
        <v>94.5</v>
      </c>
      <c r="H805" s="27"/>
      <c r="I805" s="26"/>
    </row>
    <row r="806" spans="1:9" ht="12" customHeight="1">
      <c r="A806" s="72" t="s">
        <v>448</v>
      </c>
      <c r="B806" s="74"/>
      <c r="C806" s="19" t="s">
        <v>214</v>
      </c>
      <c r="D806" s="19" t="s">
        <v>156</v>
      </c>
      <c r="E806" s="19" t="s">
        <v>449</v>
      </c>
      <c r="F806" s="41"/>
      <c r="G806" s="36">
        <f>G807</f>
        <v>21</v>
      </c>
      <c r="H806" s="27"/>
      <c r="I806" s="26"/>
    </row>
    <row r="807" spans="1:9" ht="27.75" customHeight="1">
      <c r="A807" s="72" t="s">
        <v>193</v>
      </c>
      <c r="B807" s="74"/>
      <c r="C807" s="19" t="s">
        <v>214</v>
      </c>
      <c r="D807" s="19" t="s">
        <v>156</v>
      </c>
      <c r="E807" s="19" t="s">
        <v>449</v>
      </c>
      <c r="F807" s="41" t="s">
        <v>194</v>
      </c>
      <c r="G807" s="36">
        <f>G808</f>
        <v>21</v>
      </c>
      <c r="H807" s="27"/>
      <c r="I807" s="26"/>
    </row>
    <row r="808" spans="1:9" ht="12.75">
      <c r="A808" s="72" t="s">
        <v>266</v>
      </c>
      <c r="B808" s="74"/>
      <c r="C808" s="19" t="s">
        <v>214</v>
      </c>
      <c r="D808" s="19" t="s">
        <v>156</v>
      </c>
      <c r="E808" s="19" t="s">
        <v>449</v>
      </c>
      <c r="F808" s="41" t="s">
        <v>267</v>
      </c>
      <c r="G808" s="36">
        <f>'Прил.5'!H713</f>
        <v>21</v>
      </c>
      <c r="H808" s="27"/>
      <c r="I808" s="26"/>
    </row>
    <row r="809" spans="1:9" ht="40.5" customHeight="1">
      <c r="A809" s="72" t="s">
        <v>434</v>
      </c>
      <c r="B809" s="74"/>
      <c r="C809" s="19" t="s">
        <v>214</v>
      </c>
      <c r="D809" s="19" t="s">
        <v>156</v>
      </c>
      <c r="E809" s="19" t="s">
        <v>435</v>
      </c>
      <c r="F809" s="41"/>
      <c r="G809" s="36">
        <f>G810+G826</f>
        <v>3720.1</v>
      </c>
      <c r="H809" s="27"/>
      <c r="I809" s="26"/>
    </row>
    <row r="810" spans="1:9" ht="42" customHeight="1">
      <c r="A810" s="72" t="s">
        <v>436</v>
      </c>
      <c r="B810" s="74"/>
      <c r="C810" s="19" t="s">
        <v>214</v>
      </c>
      <c r="D810" s="19" t="s">
        <v>156</v>
      </c>
      <c r="E810" s="19" t="s">
        <v>437</v>
      </c>
      <c r="F810" s="41"/>
      <c r="G810" s="36">
        <f>G811+G814+G817+G820+G823</f>
        <v>1152</v>
      </c>
      <c r="H810" s="27"/>
      <c r="I810" s="26"/>
    </row>
    <row r="811" spans="1:9" ht="26.25" customHeight="1">
      <c r="A811" s="72" t="s">
        <v>450</v>
      </c>
      <c r="B811" s="74"/>
      <c r="C811" s="19" t="s">
        <v>214</v>
      </c>
      <c r="D811" s="19" t="s">
        <v>156</v>
      </c>
      <c r="E811" s="19" t="s">
        <v>451</v>
      </c>
      <c r="F811" s="41"/>
      <c r="G811" s="36">
        <f>G812</f>
        <v>100</v>
      </c>
      <c r="H811" s="27"/>
      <c r="I811" s="26"/>
    </row>
    <row r="812" spans="1:9" ht="27" customHeight="1">
      <c r="A812" s="72" t="s">
        <v>193</v>
      </c>
      <c r="B812" s="74"/>
      <c r="C812" s="19" t="s">
        <v>214</v>
      </c>
      <c r="D812" s="19" t="s">
        <v>156</v>
      </c>
      <c r="E812" s="19" t="s">
        <v>451</v>
      </c>
      <c r="F812" s="41" t="s">
        <v>194</v>
      </c>
      <c r="G812" s="36">
        <f>G813</f>
        <v>100</v>
      </c>
      <c r="H812" s="27"/>
      <c r="I812" s="26"/>
    </row>
    <row r="813" spans="1:9" ht="12.75">
      <c r="A813" s="72" t="s">
        <v>266</v>
      </c>
      <c r="B813" s="74"/>
      <c r="C813" s="19" t="s">
        <v>214</v>
      </c>
      <c r="D813" s="19" t="s">
        <v>156</v>
      </c>
      <c r="E813" s="19" t="s">
        <v>451</v>
      </c>
      <c r="F813" s="41" t="s">
        <v>267</v>
      </c>
      <c r="G813" s="36">
        <f>'Прил.5'!H718</f>
        <v>100</v>
      </c>
      <c r="H813" s="27"/>
      <c r="I813" s="26"/>
    </row>
    <row r="814" spans="1:9" ht="12.75">
      <c r="A814" s="72" t="s">
        <v>439</v>
      </c>
      <c r="B814" s="74"/>
      <c r="C814" s="19" t="s">
        <v>214</v>
      </c>
      <c r="D814" s="19" t="s">
        <v>156</v>
      </c>
      <c r="E814" s="19" t="s">
        <v>440</v>
      </c>
      <c r="F814" s="41"/>
      <c r="G814" s="36">
        <f>G815</f>
        <v>246.8</v>
      </c>
      <c r="H814" s="27"/>
      <c r="I814" s="26"/>
    </row>
    <row r="815" spans="1:9" ht="27" customHeight="1">
      <c r="A815" s="72" t="s">
        <v>193</v>
      </c>
      <c r="B815" s="74"/>
      <c r="C815" s="19" t="s">
        <v>214</v>
      </c>
      <c r="D815" s="19" t="s">
        <v>156</v>
      </c>
      <c r="E815" s="19" t="s">
        <v>440</v>
      </c>
      <c r="F815" s="41" t="s">
        <v>194</v>
      </c>
      <c r="G815" s="36">
        <f>G816</f>
        <v>246.8</v>
      </c>
      <c r="H815" s="27"/>
      <c r="I815" s="26"/>
    </row>
    <row r="816" spans="1:9" ht="12.75">
      <c r="A816" s="72" t="s">
        <v>266</v>
      </c>
      <c r="B816" s="74"/>
      <c r="C816" s="19" t="s">
        <v>214</v>
      </c>
      <c r="D816" s="19" t="s">
        <v>156</v>
      </c>
      <c r="E816" s="19" t="s">
        <v>440</v>
      </c>
      <c r="F816" s="41" t="s">
        <v>267</v>
      </c>
      <c r="G816" s="36">
        <f>'Прил.5'!H721</f>
        <v>246.8</v>
      </c>
      <c r="H816" s="27"/>
      <c r="I816" s="26"/>
    </row>
    <row r="817" spans="1:9" ht="27.75" customHeight="1">
      <c r="A817" s="72" t="s">
        <v>441</v>
      </c>
      <c r="B817" s="74"/>
      <c r="C817" s="19" t="s">
        <v>214</v>
      </c>
      <c r="D817" s="19" t="s">
        <v>156</v>
      </c>
      <c r="E817" s="19" t="s">
        <v>442</v>
      </c>
      <c r="F817" s="41"/>
      <c r="G817" s="36">
        <f>G818</f>
        <v>527.7</v>
      </c>
      <c r="H817" s="27"/>
      <c r="I817" s="26"/>
    </row>
    <row r="818" spans="1:9" ht="30" customHeight="1">
      <c r="A818" s="72" t="s">
        <v>193</v>
      </c>
      <c r="B818" s="74"/>
      <c r="C818" s="19" t="s">
        <v>214</v>
      </c>
      <c r="D818" s="19" t="s">
        <v>156</v>
      </c>
      <c r="E818" s="19" t="s">
        <v>442</v>
      </c>
      <c r="F818" s="41" t="s">
        <v>194</v>
      </c>
      <c r="G818" s="36">
        <f>G819</f>
        <v>527.7</v>
      </c>
      <c r="H818" s="27"/>
      <c r="I818" s="26"/>
    </row>
    <row r="819" spans="1:9" ht="12.75">
      <c r="A819" s="72" t="s">
        <v>266</v>
      </c>
      <c r="B819" s="74"/>
      <c r="C819" s="19" t="s">
        <v>214</v>
      </c>
      <c r="D819" s="19" t="s">
        <v>156</v>
      </c>
      <c r="E819" s="19" t="s">
        <v>442</v>
      </c>
      <c r="F819" s="41" t="s">
        <v>267</v>
      </c>
      <c r="G819" s="36">
        <f>'Прил.5'!H724</f>
        <v>527.7</v>
      </c>
      <c r="H819" s="27"/>
      <c r="I819" s="26"/>
    </row>
    <row r="820" spans="1:9" ht="12.75">
      <c r="A820" s="72" t="s">
        <v>452</v>
      </c>
      <c r="B820" s="74"/>
      <c r="C820" s="19" t="s">
        <v>214</v>
      </c>
      <c r="D820" s="19" t="s">
        <v>156</v>
      </c>
      <c r="E820" s="19" t="s">
        <v>453</v>
      </c>
      <c r="F820" s="41"/>
      <c r="G820" s="36">
        <f>G821</f>
        <v>270</v>
      </c>
      <c r="H820" s="27"/>
      <c r="I820" s="26"/>
    </row>
    <row r="821" spans="1:9" ht="26.25" customHeight="1">
      <c r="A821" s="72" t="s">
        <v>193</v>
      </c>
      <c r="B821" s="74"/>
      <c r="C821" s="19" t="s">
        <v>214</v>
      </c>
      <c r="D821" s="19" t="s">
        <v>156</v>
      </c>
      <c r="E821" s="19" t="s">
        <v>453</v>
      </c>
      <c r="F821" s="41" t="s">
        <v>194</v>
      </c>
      <c r="G821" s="36">
        <f>G822</f>
        <v>270</v>
      </c>
      <c r="H821" s="27"/>
      <c r="I821" s="26"/>
    </row>
    <row r="822" spans="1:9" ht="12.75">
      <c r="A822" s="72" t="s">
        <v>266</v>
      </c>
      <c r="B822" s="74"/>
      <c r="C822" s="19" t="s">
        <v>214</v>
      </c>
      <c r="D822" s="19" t="s">
        <v>156</v>
      </c>
      <c r="E822" s="19" t="s">
        <v>453</v>
      </c>
      <c r="F822" s="41" t="s">
        <v>267</v>
      </c>
      <c r="G822" s="36">
        <f>'Прил.5'!H727</f>
        <v>270</v>
      </c>
      <c r="H822" s="27"/>
      <c r="I822" s="26"/>
    </row>
    <row r="823" spans="1:9" ht="40.5" customHeight="1">
      <c r="A823" s="72" t="s">
        <v>454</v>
      </c>
      <c r="B823" s="74"/>
      <c r="C823" s="19" t="s">
        <v>214</v>
      </c>
      <c r="D823" s="19" t="s">
        <v>156</v>
      </c>
      <c r="E823" s="19" t="s">
        <v>455</v>
      </c>
      <c r="F823" s="41"/>
      <c r="G823" s="36">
        <f>G824</f>
        <v>7.5</v>
      </c>
      <c r="H823" s="27"/>
      <c r="I823" s="26"/>
    </row>
    <row r="824" spans="1:9" ht="26.25" customHeight="1">
      <c r="A824" s="72" t="s">
        <v>193</v>
      </c>
      <c r="B824" s="74"/>
      <c r="C824" s="19" t="s">
        <v>214</v>
      </c>
      <c r="D824" s="19" t="s">
        <v>156</v>
      </c>
      <c r="E824" s="19" t="s">
        <v>455</v>
      </c>
      <c r="F824" s="41" t="s">
        <v>194</v>
      </c>
      <c r="G824" s="36">
        <f>G825</f>
        <v>7.5</v>
      </c>
      <c r="H824" s="27"/>
      <c r="I824" s="26"/>
    </row>
    <row r="825" spans="1:9" ht="12.75">
      <c r="A825" s="72" t="s">
        <v>266</v>
      </c>
      <c r="B825" s="74"/>
      <c r="C825" s="19" t="s">
        <v>214</v>
      </c>
      <c r="D825" s="19" t="s">
        <v>156</v>
      </c>
      <c r="E825" s="19" t="s">
        <v>455</v>
      </c>
      <c r="F825" s="41" t="s">
        <v>267</v>
      </c>
      <c r="G825" s="36">
        <f>'Прил.5'!H730</f>
        <v>7.5</v>
      </c>
      <c r="H825" s="27"/>
      <c r="I825" s="26"/>
    </row>
    <row r="826" spans="1:9" ht="42" customHeight="1">
      <c r="A826" s="72" t="s">
        <v>456</v>
      </c>
      <c r="B826" s="74"/>
      <c r="C826" s="19" t="s">
        <v>214</v>
      </c>
      <c r="D826" s="19" t="s">
        <v>156</v>
      </c>
      <c r="E826" s="19" t="s">
        <v>457</v>
      </c>
      <c r="F826" s="41"/>
      <c r="G826" s="36">
        <f>G827</f>
        <v>2568.1</v>
      </c>
      <c r="H826" s="27"/>
      <c r="I826" s="26"/>
    </row>
    <row r="827" spans="1:9" ht="41.25" customHeight="1">
      <c r="A827" s="72" t="s">
        <v>458</v>
      </c>
      <c r="B827" s="74"/>
      <c r="C827" s="19" t="s">
        <v>214</v>
      </c>
      <c r="D827" s="19" t="s">
        <v>156</v>
      </c>
      <c r="E827" s="19" t="s">
        <v>459</v>
      </c>
      <c r="F827" s="41"/>
      <c r="G827" s="36">
        <f>G828</f>
        <v>2568.1</v>
      </c>
      <c r="H827" s="27"/>
      <c r="I827" s="26"/>
    </row>
    <row r="828" spans="1:9" ht="25.5" customHeight="1">
      <c r="A828" s="72" t="s">
        <v>193</v>
      </c>
      <c r="B828" s="74"/>
      <c r="C828" s="19" t="s">
        <v>214</v>
      </c>
      <c r="D828" s="19" t="s">
        <v>156</v>
      </c>
      <c r="E828" s="19" t="s">
        <v>459</v>
      </c>
      <c r="F828" s="41" t="s">
        <v>194</v>
      </c>
      <c r="G828" s="36">
        <f>G829</f>
        <v>2568.1</v>
      </c>
      <c r="H828" s="27"/>
      <c r="I828" s="26"/>
    </row>
    <row r="829" spans="1:9" ht="12.75">
      <c r="A829" s="72" t="s">
        <v>266</v>
      </c>
      <c r="B829" s="74"/>
      <c r="C829" s="19" t="s">
        <v>214</v>
      </c>
      <c r="D829" s="19" t="s">
        <v>156</v>
      </c>
      <c r="E829" s="19" t="s">
        <v>459</v>
      </c>
      <c r="F829" s="41" t="s">
        <v>267</v>
      </c>
      <c r="G829" s="36">
        <f>'Прил.5'!H734</f>
        <v>2568.1</v>
      </c>
      <c r="H829" s="27"/>
      <c r="I829" s="26"/>
    </row>
    <row r="830" spans="1:9" ht="32.25" customHeight="1">
      <c r="A830" s="72" t="s">
        <v>443</v>
      </c>
      <c r="B830" s="74"/>
      <c r="C830" s="19" t="s">
        <v>214</v>
      </c>
      <c r="D830" s="19" t="s">
        <v>156</v>
      </c>
      <c r="E830" s="19" t="s">
        <v>444</v>
      </c>
      <c r="F830" s="41"/>
      <c r="G830" s="36">
        <f>G831</f>
        <v>300</v>
      </c>
      <c r="H830" s="27"/>
      <c r="I830" s="26"/>
    </row>
    <row r="831" spans="1:9" ht="12.75">
      <c r="A831" s="72" t="s">
        <v>445</v>
      </c>
      <c r="B831" s="74"/>
      <c r="C831" s="19" t="s">
        <v>214</v>
      </c>
      <c r="D831" s="19" t="s">
        <v>156</v>
      </c>
      <c r="E831" s="19" t="s">
        <v>446</v>
      </c>
      <c r="F831" s="41"/>
      <c r="G831" s="36">
        <f>G832</f>
        <v>300</v>
      </c>
      <c r="H831" s="27"/>
      <c r="I831" s="26"/>
    </row>
    <row r="832" spans="1:9" ht="27" customHeight="1">
      <c r="A832" s="72" t="s">
        <v>193</v>
      </c>
      <c r="B832" s="74"/>
      <c r="C832" s="19" t="s">
        <v>214</v>
      </c>
      <c r="D832" s="19" t="s">
        <v>156</v>
      </c>
      <c r="E832" s="19" t="s">
        <v>446</v>
      </c>
      <c r="F832" s="41" t="s">
        <v>194</v>
      </c>
      <c r="G832" s="36">
        <f>G833</f>
        <v>300</v>
      </c>
      <c r="H832" s="27"/>
      <c r="I832" s="26"/>
    </row>
    <row r="833" spans="1:9" ht="12.75">
      <c r="A833" s="72" t="s">
        <v>266</v>
      </c>
      <c r="B833" s="74"/>
      <c r="C833" s="19" t="s">
        <v>214</v>
      </c>
      <c r="D833" s="19" t="s">
        <v>156</v>
      </c>
      <c r="E833" s="19" t="s">
        <v>446</v>
      </c>
      <c r="F833" s="41" t="s">
        <v>267</v>
      </c>
      <c r="G833" s="36">
        <f>'Прил.5'!H738</f>
        <v>300</v>
      </c>
      <c r="H833" s="27"/>
      <c r="I833" s="26"/>
    </row>
    <row r="834" spans="1:9" ht="12.75">
      <c r="A834" s="69" t="s">
        <v>252</v>
      </c>
      <c r="B834" s="71"/>
      <c r="C834" s="17" t="s">
        <v>136</v>
      </c>
      <c r="D834" s="13" t="s">
        <v>578</v>
      </c>
      <c r="E834" s="17"/>
      <c r="F834" s="40"/>
      <c r="G834" s="34">
        <f>G835</f>
        <v>5617</v>
      </c>
      <c r="H834" s="25"/>
      <c r="I834" s="26"/>
    </row>
    <row r="835" spans="1:9" ht="12.75">
      <c r="A835" s="69" t="s">
        <v>253</v>
      </c>
      <c r="B835" s="71"/>
      <c r="C835" s="17" t="s">
        <v>136</v>
      </c>
      <c r="D835" s="17" t="s">
        <v>15</v>
      </c>
      <c r="E835" s="17"/>
      <c r="F835" s="40"/>
      <c r="G835" s="34">
        <f>G836</f>
        <v>5617</v>
      </c>
      <c r="H835" s="25"/>
      <c r="I835" s="26"/>
    </row>
    <row r="836" spans="1:9" ht="30" customHeight="1">
      <c r="A836" s="72" t="s">
        <v>254</v>
      </c>
      <c r="B836" s="74"/>
      <c r="C836" s="19" t="s">
        <v>136</v>
      </c>
      <c r="D836" s="19" t="s">
        <v>15</v>
      </c>
      <c r="E836" s="19" t="s">
        <v>255</v>
      </c>
      <c r="F836" s="41"/>
      <c r="G836" s="36">
        <f>G837</f>
        <v>5617</v>
      </c>
      <c r="H836" s="27"/>
      <c r="I836" s="26"/>
    </row>
    <row r="837" spans="1:9" ht="27.75" customHeight="1">
      <c r="A837" s="72" t="s">
        <v>243</v>
      </c>
      <c r="B837" s="74"/>
      <c r="C837" s="19" t="s">
        <v>136</v>
      </c>
      <c r="D837" s="19" t="s">
        <v>15</v>
      </c>
      <c r="E837" s="19" t="s">
        <v>256</v>
      </c>
      <c r="F837" s="41"/>
      <c r="G837" s="36">
        <f>G838</f>
        <v>5617</v>
      </c>
      <c r="H837" s="27"/>
      <c r="I837" s="26"/>
    </row>
    <row r="838" spans="1:9" ht="27.75" customHeight="1">
      <c r="A838" s="72" t="s">
        <v>193</v>
      </c>
      <c r="B838" s="74"/>
      <c r="C838" s="19" t="s">
        <v>136</v>
      </c>
      <c r="D838" s="19" t="s">
        <v>15</v>
      </c>
      <c r="E838" s="19" t="s">
        <v>256</v>
      </c>
      <c r="F838" s="41" t="s">
        <v>194</v>
      </c>
      <c r="G838" s="36">
        <f>G839</f>
        <v>5617</v>
      </c>
      <c r="H838" s="27"/>
      <c r="I838" s="26"/>
    </row>
    <row r="839" spans="1:9" ht="21" customHeight="1">
      <c r="A839" s="72" t="s">
        <v>257</v>
      </c>
      <c r="B839" s="74"/>
      <c r="C839" s="19" t="s">
        <v>136</v>
      </c>
      <c r="D839" s="19" t="s">
        <v>15</v>
      </c>
      <c r="E839" s="19" t="s">
        <v>256</v>
      </c>
      <c r="F839" s="41" t="s">
        <v>258</v>
      </c>
      <c r="G839" s="36">
        <f>'Прил.5'!H315</f>
        <v>5617</v>
      </c>
      <c r="H839" s="27"/>
      <c r="I839" s="26"/>
    </row>
  </sheetData>
  <sheetProtection/>
  <mergeCells count="840">
    <mergeCell ref="A1:A3"/>
    <mergeCell ref="B1:G1"/>
    <mergeCell ref="B2:G2"/>
    <mergeCell ref="B3:G3"/>
    <mergeCell ref="A4:G4"/>
    <mergeCell ref="A5:G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264:B264"/>
    <mergeCell ref="A265:B265"/>
    <mergeCell ref="A266:B266"/>
    <mergeCell ref="A267:B267"/>
    <mergeCell ref="A838:B838"/>
    <mergeCell ref="A839:B839"/>
    <mergeCell ref="A832:B832"/>
    <mergeCell ref="A833:B833"/>
    <mergeCell ref="A834:B834"/>
    <mergeCell ref="A835:B835"/>
  </mergeCells>
  <printOptions/>
  <pageMargins left="0.5905511811023623" right="0.3937007874015748" top="0.5905511811023623" bottom="0.5905511811023623" header="0" footer="0.5118110236220472"/>
  <pageSetup fitToHeight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6"/>
  <sheetViews>
    <sheetView tabSelected="1" zoomScalePageLayoutView="0" workbookViewId="0" topLeftCell="A25">
      <selection activeCell="A1" sqref="A1:B3"/>
    </sheetView>
  </sheetViews>
  <sheetFormatPr defaultColWidth="8.8515625" defaultRowHeight="15"/>
  <cols>
    <col min="1" max="1" width="42.00390625" style="11" customWidth="1"/>
    <col min="2" max="2" width="3.57421875" style="11" customWidth="1"/>
    <col min="3" max="3" width="1.28515625" style="11" customWidth="1"/>
    <col min="4" max="5" width="3.7109375" style="11" customWidth="1"/>
    <col min="6" max="6" width="17.140625" style="11" customWidth="1"/>
    <col min="7" max="7" width="4.7109375" style="11" customWidth="1"/>
    <col min="8" max="8" width="11.8515625" style="11" customWidth="1"/>
    <col min="9" max="9" width="11.8515625" style="43" customWidth="1"/>
    <col min="10" max="10" width="11.140625" style="44" customWidth="1"/>
    <col min="11" max="11" width="8.8515625" style="43" customWidth="1"/>
    <col min="12" max="16384" width="8.8515625" style="11" customWidth="1"/>
  </cols>
  <sheetData>
    <row r="1" spans="1:8" ht="15.75">
      <c r="A1" s="96"/>
      <c r="B1" s="96"/>
      <c r="C1" s="96" t="s">
        <v>0</v>
      </c>
      <c r="D1" s="96"/>
      <c r="E1" s="96"/>
      <c r="F1" s="96"/>
      <c r="G1" s="96"/>
      <c r="H1" s="96"/>
    </row>
    <row r="2" spans="1:8" ht="144.75" customHeight="1">
      <c r="A2" s="96"/>
      <c r="B2" s="96"/>
      <c r="C2" s="96" t="s">
        <v>599</v>
      </c>
      <c r="D2" s="96"/>
      <c r="E2" s="96"/>
      <c r="F2" s="96"/>
      <c r="G2" s="96"/>
      <c r="H2" s="96"/>
    </row>
    <row r="3" spans="1:8" ht="27.75" customHeight="1">
      <c r="A3" s="96"/>
      <c r="B3" s="96"/>
      <c r="C3" s="96" t="str">
        <f>'Прил.4'!B3</f>
        <v>от   26.07.2022 г. № 91</v>
      </c>
      <c r="D3" s="96"/>
      <c r="E3" s="96"/>
      <c r="F3" s="96"/>
      <c r="G3" s="96"/>
      <c r="H3" s="96"/>
    </row>
    <row r="4" spans="1:8" ht="40.5" customHeight="1">
      <c r="A4" s="97" t="s">
        <v>1</v>
      </c>
      <c r="B4" s="97"/>
      <c r="C4" s="97"/>
      <c r="D4" s="97"/>
      <c r="E4" s="97"/>
      <c r="F4" s="97"/>
      <c r="G4" s="97"/>
      <c r="H4" s="97"/>
    </row>
    <row r="5" spans="1:8" ht="15.75">
      <c r="A5" s="98" t="s">
        <v>577</v>
      </c>
      <c r="B5" s="98"/>
      <c r="C5" s="98"/>
      <c r="D5" s="98"/>
      <c r="E5" s="98"/>
      <c r="F5" s="98"/>
      <c r="G5" s="98"/>
      <c r="H5" s="98"/>
    </row>
    <row r="6" spans="1:9" ht="15.75">
      <c r="A6" s="1" t="s">
        <v>2</v>
      </c>
      <c r="B6" s="94" t="s">
        <v>3</v>
      </c>
      <c r="C6" s="95"/>
      <c r="D6" s="1" t="s">
        <v>4</v>
      </c>
      <c r="E6" s="1" t="s">
        <v>5</v>
      </c>
      <c r="F6" s="1" t="s">
        <v>6</v>
      </c>
      <c r="G6" s="2" t="s">
        <v>7</v>
      </c>
      <c r="H6" s="49" t="s">
        <v>8</v>
      </c>
      <c r="I6" s="45"/>
    </row>
    <row r="7" spans="1:10" ht="15.75">
      <c r="A7" s="3" t="s">
        <v>9</v>
      </c>
      <c r="B7" s="92"/>
      <c r="C7" s="93"/>
      <c r="D7" s="4"/>
      <c r="E7" s="4"/>
      <c r="F7" s="4"/>
      <c r="G7" s="5"/>
      <c r="H7" s="50">
        <f>H8+H205+H244+H263+H316+H533+H739+H886</f>
        <v>933969.7999999999</v>
      </c>
      <c r="I7" s="46"/>
      <c r="J7" s="47"/>
    </row>
    <row r="8" spans="1:10" ht="31.5">
      <c r="A8" s="3" t="s">
        <v>10</v>
      </c>
      <c r="B8" s="92" t="s">
        <v>11</v>
      </c>
      <c r="C8" s="93"/>
      <c r="D8" s="4"/>
      <c r="E8" s="4"/>
      <c r="F8" s="4"/>
      <c r="G8" s="5"/>
      <c r="H8" s="50">
        <f>H9+H98+H105+H128+H151+H164+H173</f>
        <v>162710.4</v>
      </c>
      <c r="I8" s="46"/>
      <c r="J8" s="47"/>
    </row>
    <row r="9" spans="1:10" ht="18" customHeight="1">
      <c r="A9" s="7" t="s">
        <v>12</v>
      </c>
      <c r="B9" s="90" t="s">
        <v>11</v>
      </c>
      <c r="C9" s="91"/>
      <c r="D9" s="8" t="s">
        <v>13</v>
      </c>
      <c r="E9" s="14" t="s">
        <v>578</v>
      </c>
      <c r="F9" s="8"/>
      <c r="G9" s="9"/>
      <c r="H9" s="51">
        <f>H10+H16+H48</f>
        <v>114139.3</v>
      </c>
      <c r="I9" s="48"/>
      <c r="J9" s="47"/>
    </row>
    <row r="10" spans="1:10" ht="63">
      <c r="A10" s="7" t="s">
        <v>14</v>
      </c>
      <c r="B10" s="90" t="s">
        <v>11</v>
      </c>
      <c r="C10" s="91"/>
      <c r="D10" s="8" t="s">
        <v>13</v>
      </c>
      <c r="E10" s="8" t="s">
        <v>15</v>
      </c>
      <c r="F10" s="8"/>
      <c r="G10" s="9"/>
      <c r="H10" s="51">
        <f>H11</f>
        <v>5216.2</v>
      </c>
      <c r="I10" s="48"/>
      <c r="J10" s="47"/>
    </row>
    <row r="11" spans="1:10" ht="63">
      <c r="A11" s="7" t="s">
        <v>16</v>
      </c>
      <c r="B11" s="90" t="s">
        <v>11</v>
      </c>
      <c r="C11" s="91"/>
      <c r="D11" s="8" t="s">
        <v>13</v>
      </c>
      <c r="E11" s="8" t="s">
        <v>15</v>
      </c>
      <c r="F11" s="8" t="s">
        <v>17</v>
      </c>
      <c r="G11" s="9"/>
      <c r="H11" s="51">
        <f>H12</f>
        <v>5216.2</v>
      </c>
      <c r="I11" s="48"/>
      <c r="J11" s="47"/>
    </row>
    <row r="12" spans="1:10" ht="15.75">
      <c r="A12" s="7" t="s">
        <v>18</v>
      </c>
      <c r="B12" s="90" t="s">
        <v>11</v>
      </c>
      <c r="C12" s="91"/>
      <c r="D12" s="8" t="s">
        <v>13</v>
      </c>
      <c r="E12" s="8" t="s">
        <v>15</v>
      </c>
      <c r="F12" s="8" t="s">
        <v>19</v>
      </c>
      <c r="G12" s="9"/>
      <c r="H12" s="51">
        <f>H13</f>
        <v>5216.2</v>
      </c>
      <c r="I12" s="48"/>
      <c r="J12" s="47"/>
    </row>
    <row r="13" spans="1:10" ht="31.5">
      <c r="A13" s="7" t="s">
        <v>20</v>
      </c>
      <c r="B13" s="90" t="s">
        <v>11</v>
      </c>
      <c r="C13" s="91"/>
      <c r="D13" s="8" t="s">
        <v>13</v>
      </c>
      <c r="E13" s="8" t="s">
        <v>15</v>
      </c>
      <c r="F13" s="8" t="s">
        <v>21</v>
      </c>
      <c r="G13" s="9"/>
      <c r="H13" s="51">
        <f>H14</f>
        <v>5216.2</v>
      </c>
      <c r="I13" s="48"/>
      <c r="J13" s="47"/>
    </row>
    <row r="14" spans="1:10" ht="96" customHeight="1">
      <c r="A14" s="7" t="s">
        <v>22</v>
      </c>
      <c r="B14" s="90" t="s">
        <v>11</v>
      </c>
      <c r="C14" s="91"/>
      <c r="D14" s="8" t="s">
        <v>13</v>
      </c>
      <c r="E14" s="8" t="s">
        <v>15</v>
      </c>
      <c r="F14" s="8" t="s">
        <v>21</v>
      </c>
      <c r="G14" s="9" t="s">
        <v>23</v>
      </c>
      <c r="H14" s="51">
        <f>H15</f>
        <v>5216.2</v>
      </c>
      <c r="I14" s="48"/>
      <c r="J14" s="47"/>
    </row>
    <row r="15" spans="1:10" ht="47.25">
      <c r="A15" s="7" t="s">
        <v>24</v>
      </c>
      <c r="B15" s="90" t="s">
        <v>11</v>
      </c>
      <c r="C15" s="91"/>
      <c r="D15" s="8" t="s">
        <v>13</v>
      </c>
      <c r="E15" s="8" t="s">
        <v>15</v>
      </c>
      <c r="F15" s="8" t="s">
        <v>21</v>
      </c>
      <c r="G15" s="9" t="s">
        <v>25</v>
      </c>
      <c r="H15" s="51">
        <v>5216.2</v>
      </c>
      <c r="I15" s="48"/>
      <c r="J15" s="47"/>
    </row>
    <row r="16" spans="1:10" ht="78.75" customHeight="1">
      <c r="A16" s="7" t="s">
        <v>26</v>
      </c>
      <c r="B16" s="90" t="s">
        <v>11</v>
      </c>
      <c r="C16" s="91"/>
      <c r="D16" s="8" t="s">
        <v>13</v>
      </c>
      <c r="E16" s="8" t="s">
        <v>27</v>
      </c>
      <c r="F16" s="8"/>
      <c r="G16" s="9"/>
      <c r="H16" s="51">
        <f>H17+H31</f>
        <v>106319.3</v>
      </c>
      <c r="I16" s="48"/>
      <c r="J16" s="47"/>
    </row>
    <row r="17" spans="1:10" ht="94.5">
      <c r="A17" s="7" t="s">
        <v>28</v>
      </c>
      <c r="B17" s="90" t="s">
        <v>11</v>
      </c>
      <c r="C17" s="91"/>
      <c r="D17" s="8" t="s">
        <v>13</v>
      </c>
      <c r="E17" s="8" t="s">
        <v>27</v>
      </c>
      <c r="F17" s="8" t="s">
        <v>29</v>
      </c>
      <c r="G17" s="9"/>
      <c r="H17" s="51">
        <f>H18</f>
        <v>3486.8</v>
      </c>
      <c r="I17" s="48"/>
      <c r="J17" s="47"/>
    </row>
    <row r="18" spans="1:10" ht="63">
      <c r="A18" s="7" t="s">
        <v>30</v>
      </c>
      <c r="B18" s="90" t="s">
        <v>11</v>
      </c>
      <c r="C18" s="91"/>
      <c r="D18" s="8" t="s">
        <v>13</v>
      </c>
      <c r="E18" s="8" t="s">
        <v>27</v>
      </c>
      <c r="F18" s="8" t="s">
        <v>31</v>
      </c>
      <c r="G18" s="9"/>
      <c r="H18" s="51">
        <f>H19+H22+H25+H28</f>
        <v>3486.8</v>
      </c>
      <c r="I18" s="48"/>
      <c r="J18" s="47"/>
    </row>
    <row r="19" spans="1:10" ht="31.5">
      <c r="A19" s="7" t="s">
        <v>20</v>
      </c>
      <c r="B19" s="90" t="s">
        <v>11</v>
      </c>
      <c r="C19" s="91"/>
      <c r="D19" s="8" t="s">
        <v>13</v>
      </c>
      <c r="E19" s="8" t="s">
        <v>27</v>
      </c>
      <c r="F19" s="8" t="s">
        <v>32</v>
      </c>
      <c r="G19" s="9"/>
      <c r="H19" s="51">
        <f>H20</f>
        <v>1509.5</v>
      </c>
      <c r="I19" s="48"/>
      <c r="J19" s="47"/>
    </row>
    <row r="20" spans="1:10" ht="94.5">
      <c r="A20" s="7" t="s">
        <v>22</v>
      </c>
      <c r="B20" s="90" t="s">
        <v>11</v>
      </c>
      <c r="C20" s="91"/>
      <c r="D20" s="8" t="s">
        <v>13</v>
      </c>
      <c r="E20" s="8" t="s">
        <v>27</v>
      </c>
      <c r="F20" s="8" t="s">
        <v>32</v>
      </c>
      <c r="G20" s="9" t="s">
        <v>23</v>
      </c>
      <c r="H20" s="51">
        <f>H21</f>
        <v>1509.5</v>
      </c>
      <c r="I20" s="48"/>
      <c r="J20" s="47"/>
    </row>
    <row r="21" spans="1:10" ht="47.25">
      <c r="A21" s="7" t="s">
        <v>24</v>
      </c>
      <c r="B21" s="90" t="s">
        <v>11</v>
      </c>
      <c r="C21" s="91"/>
      <c r="D21" s="8" t="s">
        <v>13</v>
      </c>
      <c r="E21" s="8" t="s">
        <v>27</v>
      </c>
      <c r="F21" s="8" t="s">
        <v>32</v>
      </c>
      <c r="G21" s="9" t="s">
        <v>25</v>
      </c>
      <c r="H21" s="51">
        <v>1509.5</v>
      </c>
      <c r="I21" s="48"/>
      <c r="J21" s="47"/>
    </row>
    <row r="22" spans="1:10" ht="31.5">
      <c r="A22" s="7" t="s">
        <v>33</v>
      </c>
      <c r="B22" s="90" t="s">
        <v>11</v>
      </c>
      <c r="C22" s="91"/>
      <c r="D22" s="8" t="s">
        <v>13</v>
      </c>
      <c r="E22" s="8" t="s">
        <v>27</v>
      </c>
      <c r="F22" s="8" t="s">
        <v>34</v>
      </c>
      <c r="G22" s="9"/>
      <c r="H22" s="51">
        <f>H23</f>
        <v>390</v>
      </c>
      <c r="I22" s="48"/>
      <c r="J22" s="47"/>
    </row>
    <row r="23" spans="1:10" ht="47.25">
      <c r="A23" s="7" t="s">
        <v>35</v>
      </c>
      <c r="B23" s="90" t="s">
        <v>11</v>
      </c>
      <c r="C23" s="91"/>
      <c r="D23" s="8" t="s">
        <v>13</v>
      </c>
      <c r="E23" s="8" t="s">
        <v>27</v>
      </c>
      <c r="F23" s="8" t="s">
        <v>34</v>
      </c>
      <c r="G23" s="9" t="s">
        <v>36</v>
      </c>
      <c r="H23" s="51">
        <f>H24</f>
        <v>390</v>
      </c>
      <c r="I23" s="48"/>
      <c r="J23" s="47"/>
    </row>
    <row r="24" spans="1:10" ht="47.25">
      <c r="A24" s="7" t="s">
        <v>37</v>
      </c>
      <c r="B24" s="90" t="s">
        <v>11</v>
      </c>
      <c r="C24" s="91"/>
      <c r="D24" s="8" t="s">
        <v>13</v>
      </c>
      <c r="E24" s="8" t="s">
        <v>27</v>
      </c>
      <c r="F24" s="8" t="s">
        <v>34</v>
      </c>
      <c r="G24" s="9" t="s">
        <v>38</v>
      </c>
      <c r="H24" s="51">
        <v>390</v>
      </c>
      <c r="I24" s="48"/>
      <c r="J24" s="47"/>
    </row>
    <row r="25" spans="1:10" ht="126">
      <c r="A25" s="7" t="s">
        <v>39</v>
      </c>
      <c r="B25" s="90" t="s">
        <v>11</v>
      </c>
      <c r="C25" s="91"/>
      <c r="D25" s="8" t="s">
        <v>13</v>
      </c>
      <c r="E25" s="8" t="s">
        <v>27</v>
      </c>
      <c r="F25" s="8" t="s">
        <v>40</v>
      </c>
      <c r="G25" s="9"/>
      <c r="H25" s="51">
        <f>H26</f>
        <v>250</v>
      </c>
      <c r="I25" s="48"/>
      <c r="J25" s="47"/>
    </row>
    <row r="26" spans="1:10" ht="94.5" customHeight="1">
      <c r="A26" s="7" t="s">
        <v>22</v>
      </c>
      <c r="B26" s="90" t="s">
        <v>11</v>
      </c>
      <c r="C26" s="91"/>
      <c r="D26" s="8" t="s">
        <v>13</v>
      </c>
      <c r="E26" s="8" t="s">
        <v>27</v>
      </c>
      <c r="F26" s="8" t="s">
        <v>40</v>
      </c>
      <c r="G26" s="9" t="s">
        <v>23</v>
      </c>
      <c r="H26" s="51">
        <f>H27</f>
        <v>250</v>
      </c>
      <c r="I26" s="48"/>
      <c r="J26" s="47"/>
    </row>
    <row r="27" spans="1:10" ht="47.25">
      <c r="A27" s="7" t="s">
        <v>24</v>
      </c>
      <c r="B27" s="90" t="s">
        <v>11</v>
      </c>
      <c r="C27" s="91"/>
      <c r="D27" s="8" t="s">
        <v>13</v>
      </c>
      <c r="E27" s="8" t="s">
        <v>27</v>
      </c>
      <c r="F27" s="8" t="s">
        <v>40</v>
      </c>
      <c r="G27" s="9" t="s">
        <v>25</v>
      </c>
      <c r="H27" s="51">
        <v>250</v>
      </c>
      <c r="I27" s="48"/>
      <c r="J27" s="47"/>
    </row>
    <row r="28" spans="1:10" ht="141.75">
      <c r="A28" s="7" t="s">
        <v>41</v>
      </c>
      <c r="B28" s="90" t="s">
        <v>11</v>
      </c>
      <c r="C28" s="91"/>
      <c r="D28" s="8" t="s">
        <v>13</v>
      </c>
      <c r="E28" s="8" t="s">
        <v>27</v>
      </c>
      <c r="F28" s="8" t="s">
        <v>42</v>
      </c>
      <c r="G28" s="9"/>
      <c r="H28" s="51">
        <f>H29</f>
        <v>1337.3</v>
      </c>
      <c r="I28" s="48"/>
      <c r="J28" s="47"/>
    </row>
    <row r="29" spans="1:10" ht="93.75" customHeight="1">
      <c r="A29" s="7" t="s">
        <v>22</v>
      </c>
      <c r="B29" s="90" t="s">
        <v>11</v>
      </c>
      <c r="C29" s="91"/>
      <c r="D29" s="8" t="s">
        <v>13</v>
      </c>
      <c r="E29" s="8" t="s">
        <v>27</v>
      </c>
      <c r="F29" s="8" t="s">
        <v>42</v>
      </c>
      <c r="G29" s="9" t="s">
        <v>23</v>
      </c>
      <c r="H29" s="51">
        <f>H30</f>
        <v>1337.3</v>
      </c>
      <c r="I29" s="48"/>
      <c r="J29" s="47"/>
    </row>
    <row r="30" spans="1:10" ht="47.25">
      <c r="A30" s="7" t="s">
        <v>24</v>
      </c>
      <c r="B30" s="90" t="s">
        <v>11</v>
      </c>
      <c r="C30" s="91"/>
      <c r="D30" s="8" t="s">
        <v>13</v>
      </c>
      <c r="E30" s="8" t="s">
        <v>27</v>
      </c>
      <c r="F30" s="8" t="s">
        <v>42</v>
      </c>
      <c r="G30" s="9" t="s">
        <v>25</v>
      </c>
      <c r="H30" s="51">
        <v>1337.3</v>
      </c>
      <c r="I30" s="48"/>
      <c r="J30" s="47"/>
    </row>
    <row r="31" spans="1:10" ht="63">
      <c r="A31" s="7" t="s">
        <v>16</v>
      </c>
      <c r="B31" s="90" t="s">
        <v>11</v>
      </c>
      <c r="C31" s="91"/>
      <c r="D31" s="8" t="s">
        <v>13</v>
      </c>
      <c r="E31" s="8" t="s">
        <v>27</v>
      </c>
      <c r="F31" s="8" t="s">
        <v>17</v>
      </c>
      <c r="G31" s="9"/>
      <c r="H31" s="51">
        <f>H32</f>
        <v>102832.5</v>
      </c>
      <c r="I31" s="48"/>
      <c r="J31" s="47"/>
    </row>
    <row r="32" spans="1:10" ht="15.75">
      <c r="A32" s="7" t="s">
        <v>43</v>
      </c>
      <c r="B32" s="90" t="s">
        <v>11</v>
      </c>
      <c r="C32" s="91"/>
      <c r="D32" s="8" t="s">
        <v>13</v>
      </c>
      <c r="E32" s="8" t="s">
        <v>27</v>
      </c>
      <c r="F32" s="8" t="s">
        <v>44</v>
      </c>
      <c r="G32" s="9"/>
      <c r="H32" s="51">
        <f>H33+H36+H42+H45</f>
        <v>102832.5</v>
      </c>
      <c r="I32" s="48"/>
      <c r="J32" s="47"/>
    </row>
    <row r="33" spans="1:10" ht="31.5">
      <c r="A33" s="7" t="s">
        <v>20</v>
      </c>
      <c r="B33" s="90" t="s">
        <v>11</v>
      </c>
      <c r="C33" s="91"/>
      <c r="D33" s="8" t="s">
        <v>13</v>
      </c>
      <c r="E33" s="8" t="s">
        <v>27</v>
      </c>
      <c r="F33" s="8" t="s">
        <v>45</v>
      </c>
      <c r="G33" s="9"/>
      <c r="H33" s="51">
        <f>H34</f>
        <v>93692.5</v>
      </c>
      <c r="I33" s="48"/>
      <c r="J33" s="47"/>
    </row>
    <row r="34" spans="1:10" ht="94.5">
      <c r="A34" s="7" t="s">
        <v>22</v>
      </c>
      <c r="B34" s="90" t="s">
        <v>11</v>
      </c>
      <c r="C34" s="91"/>
      <c r="D34" s="8" t="s">
        <v>13</v>
      </c>
      <c r="E34" s="8" t="s">
        <v>27</v>
      </c>
      <c r="F34" s="8" t="s">
        <v>45</v>
      </c>
      <c r="G34" s="9" t="s">
        <v>23</v>
      </c>
      <c r="H34" s="51">
        <f>H35</f>
        <v>93692.5</v>
      </c>
      <c r="I34" s="48"/>
      <c r="J34" s="47"/>
    </row>
    <row r="35" spans="1:10" ht="47.25">
      <c r="A35" s="7" t="s">
        <v>24</v>
      </c>
      <c r="B35" s="90" t="s">
        <v>11</v>
      </c>
      <c r="C35" s="91"/>
      <c r="D35" s="8" t="s">
        <v>13</v>
      </c>
      <c r="E35" s="8" t="s">
        <v>27</v>
      </c>
      <c r="F35" s="8" t="s">
        <v>45</v>
      </c>
      <c r="G35" s="9" t="s">
        <v>25</v>
      </c>
      <c r="H35" s="51">
        <v>93692.5</v>
      </c>
      <c r="I35" s="48"/>
      <c r="J35" s="47"/>
    </row>
    <row r="36" spans="1:10" ht="31.5">
      <c r="A36" s="7" t="s">
        <v>33</v>
      </c>
      <c r="B36" s="90" t="s">
        <v>11</v>
      </c>
      <c r="C36" s="91"/>
      <c r="D36" s="8" t="s">
        <v>13</v>
      </c>
      <c r="E36" s="8" t="s">
        <v>27</v>
      </c>
      <c r="F36" s="8" t="s">
        <v>46</v>
      </c>
      <c r="G36" s="9"/>
      <c r="H36" s="51">
        <f>H37+H39</f>
        <v>6740</v>
      </c>
      <c r="I36" s="48"/>
      <c r="J36" s="47"/>
    </row>
    <row r="37" spans="1:10" ht="47.25">
      <c r="A37" s="7" t="s">
        <v>35</v>
      </c>
      <c r="B37" s="90" t="s">
        <v>11</v>
      </c>
      <c r="C37" s="91"/>
      <c r="D37" s="8" t="s">
        <v>13</v>
      </c>
      <c r="E37" s="8" t="s">
        <v>27</v>
      </c>
      <c r="F37" s="8" t="s">
        <v>46</v>
      </c>
      <c r="G37" s="9" t="s">
        <v>36</v>
      </c>
      <c r="H37" s="51">
        <f>H38</f>
        <v>6050</v>
      </c>
      <c r="I37" s="48"/>
      <c r="J37" s="47"/>
    </row>
    <row r="38" spans="1:10" ht="47.25">
      <c r="A38" s="7" t="s">
        <v>37</v>
      </c>
      <c r="B38" s="90" t="s">
        <v>11</v>
      </c>
      <c r="C38" s="91"/>
      <c r="D38" s="8" t="s">
        <v>13</v>
      </c>
      <c r="E38" s="8" t="s">
        <v>27</v>
      </c>
      <c r="F38" s="8" t="s">
        <v>46</v>
      </c>
      <c r="G38" s="9" t="s">
        <v>38</v>
      </c>
      <c r="H38" s="51">
        <v>6050</v>
      </c>
      <c r="I38" s="48"/>
      <c r="J38" s="47"/>
    </row>
    <row r="39" spans="1:10" ht="15.75">
      <c r="A39" s="7" t="s">
        <v>47</v>
      </c>
      <c r="B39" s="90" t="s">
        <v>11</v>
      </c>
      <c r="C39" s="91"/>
      <c r="D39" s="8" t="s">
        <v>13</v>
      </c>
      <c r="E39" s="8" t="s">
        <v>27</v>
      </c>
      <c r="F39" s="8" t="s">
        <v>46</v>
      </c>
      <c r="G39" s="9" t="s">
        <v>48</v>
      </c>
      <c r="H39" s="51">
        <f>H40+H41</f>
        <v>690</v>
      </c>
      <c r="I39" s="48"/>
      <c r="J39" s="47"/>
    </row>
    <row r="40" spans="1:10" ht="15.75">
      <c r="A40" s="7" t="s">
        <v>49</v>
      </c>
      <c r="B40" s="90" t="s">
        <v>11</v>
      </c>
      <c r="C40" s="91"/>
      <c r="D40" s="8" t="s">
        <v>13</v>
      </c>
      <c r="E40" s="8" t="s">
        <v>27</v>
      </c>
      <c r="F40" s="8" t="s">
        <v>46</v>
      </c>
      <c r="G40" s="9" t="s">
        <v>50</v>
      </c>
      <c r="H40" s="51">
        <v>100</v>
      </c>
      <c r="I40" s="48"/>
      <c r="J40" s="47"/>
    </row>
    <row r="41" spans="1:10" ht="18.75" customHeight="1">
      <c r="A41" s="7" t="s">
        <v>51</v>
      </c>
      <c r="B41" s="90" t="s">
        <v>11</v>
      </c>
      <c r="C41" s="91"/>
      <c r="D41" s="8" t="s">
        <v>13</v>
      </c>
      <c r="E41" s="8" t="s">
        <v>27</v>
      </c>
      <c r="F41" s="8" t="s">
        <v>46</v>
      </c>
      <c r="G41" s="9" t="s">
        <v>52</v>
      </c>
      <c r="H41" s="51">
        <v>590</v>
      </c>
      <c r="I41" s="48"/>
      <c r="J41" s="47"/>
    </row>
    <row r="42" spans="1:10" ht="126">
      <c r="A42" s="7" t="s">
        <v>39</v>
      </c>
      <c r="B42" s="90" t="s">
        <v>11</v>
      </c>
      <c r="C42" s="91"/>
      <c r="D42" s="8" t="s">
        <v>13</v>
      </c>
      <c r="E42" s="8" t="s">
        <v>27</v>
      </c>
      <c r="F42" s="8" t="s">
        <v>53</v>
      </c>
      <c r="G42" s="9"/>
      <c r="H42" s="51">
        <f>H43</f>
        <v>2200</v>
      </c>
      <c r="I42" s="48"/>
      <c r="J42" s="47"/>
    </row>
    <row r="43" spans="1:10" ht="100.5" customHeight="1">
      <c r="A43" s="7" t="s">
        <v>22</v>
      </c>
      <c r="B43" s="90" t="s">
        <v>11</v>
      </c>
      <c r="C43" s="91"/>
      <c r="D43" s="8" t="s">
        <v>13</v>
      </c>
      <c r="E43" s="8" t="s">
        <v>27</v>
      </c>
      <c r="F43" s="8" t="s">
        <v>53</v>
      </c>
      <c r="G43" s="9" t="s">
        <v>23</v>
      </c>
      <c r="H43" s="51">
        <f>H44</f>
        <v>2200</v>
      </c>
      <c r="I43" s="48"/>
      <c r="J43" s="47"/>
    </row>
    <row r="44" spans="1:10" ht="47.25">
      <c r="A44" s="7" t="s">
        <v>24</v>
      </c>
      <c r="B44" s="90" t="s">
        <v>11</v>
      </c>
      <c r="C44" s="91"/>
      <c r="D44" s="8" t="s">
        <v>13</v>
      </c>
      <c r="E44" s="8" t="s">
        <v>27</v>
      </c>
      <c r="F44" s="8" t="s">
        <v>53</v>
      </c>
      <c r="G44" s="9" t="s">
        <v>25</v>
      </c>
      <c r="H44" s="51">
        <v>2200</v>
      </c>
      <c r="I44" s="48"/>
      <c r="J44" s="47"/>
    </row>
    <row r="45" spans="1:10" ht="15.75">
      <c r="A45" s="7" t="s">
        <v>54</v>
      </c>
      <c r="B45" s="90" t="s">
        <v>11</v>
      </c>
      <c r="C45" s="91"/>
      <c r="D45" s="8" t="s">
        <v>13</v>
      </c>
      <c r="E45" s="8" t="s">
        <v>27</v>
      </c>
      <c r="F45" s="8" t="s">
        <v>55</v>
      </c>
      <c r="G45" s="9"/>
      <c r="H45" s="51">
        <f>H46</f>
        <v>200</v>
      </c>
      <c r="I45" s="48"/>
      <c r="J45" s="47"/>
    </row>
    <row r="46" spans="1:10" ht="93.75" customHeight="1">
      <c r="A46" s="7" t="s">
        <v>22</v>
      </c>
      <c r="B46" s="90" t="s">
        <v>11</v>
      </c>
      <c r="C46" s="91"/>
      <c r="D46" s="8" t="s">
        <v>13</v>
      </c>
      <c r="E46" s="8" t="s">
        <v>27</v>
      </c>
      <c r="F46" s="8" t="s">
        <v>55</v>
      </c>
      <c r="G46" s="9" t="s">
        <v>23</v>
      </c>
      <c r="H46" s="51">
        <f>H47</f>
        <v>200</v>
      </c>
      <c r="I46" s="48"/>
      <c r="J46" s="47"/>
    </row>
    <row r="47" spans="1:10" ht="47.25">
      <c r="A47" s="7" t="s">
        <v>24</v>
      </c>
      <c r="B47" s="90" t="s">
        <v>11</v>
      </c>
      <c r="C47" s="91"/>
      <c r="D47" s="8" t="s">
        <v>13</v>
      </c>
      <c r="E47" s="8" t="s">
        <v>27</v>
      </c>
      <c r="F47" s="8" t="s">
        <v>55</v>
      </c>
      <c r="G47" s="9" t="s">
        <v>25</v>
      </c>
      <c r="H47" s="51">
        <v>200</v>
      </c>
      <c r="I47" s="48"/>
      <c r="J47" s="47"/>
    </row>
    <row r="48" spans="1:10" ht="15.75">
      <c r="A48" s="7" t="s">
        <v>56</v>
      </c>
      <c r="B48" s="90" t="s">
        <v>11</v>
      </c>
      <c r="C48" s="91"/>
      <c r="D48" s="8" t="s">
        <v>13</v>
      </c>
      <c r="E48" s="8" t="s">
        <v>57</v>
      </c>
      <c r="F48" s="8"/>
      <c r="G48" s="9"/>
      <c r="H48" s="51">
        <f>H49+H61+H66+H80+H85</f>
        <v>2603.8</v>
      </c>
      <c r="I48" s="48"/>
      <c r="J48" s="47"/>
    </row>
    <row r="49" spans="1:10" ht="110.25">
      <c r="A49" s="7" t="s">
        <v>58</v>
      </c>
      <c r="B49" s="90" t="s">
        <v>11</v>
      </c>
      <c r="C49" s="91"/>
      <c r="D49" s="8" t="s">
        <v>13</v>
      </c>
      <c r="E49" s="8" t="s">
        <v>57</v>
      </c>
      <c r="F49" s="8" t="s">
        <v>59</v>
      </c>
      <c r="G49" s="9"/>
      <c r="H49" s="51">
        <f>H50+H54</f>
        <v>191.2</v>
      </c>
      <c r="I49" s="48"/>
      <c r="J49" s="47"/>
    </row>
    <row r="50" spans="1:10" ht="47.25">
      <c r="A50" s="7" t="s">
        <v>60</v>
      </c>
      <c r="B50" s="90" t="s">
        <v>11</v>
      </c>
      <c r="C50" s="91"/>
      <c r="D50" s="8" t="s">
        <v>13</v>
      </c>
      <c r="E50" s="8" t="s">
        <v>57</v>
      </c>
      <c r="F50" s="8" t="s">
        <v>61</v>
      </c>
      <c r="G50" s="9"/>
      <c r="H50" s="51">
        <f>H51</f>
        <v>50</v>
      </c>
      <c r="I50" s="48"/>
      <c r="J50" s="47"/>
    </row>
    <row r="51" spans="1:10" ht="47.25">
      <c r="A51" s="7" t="s">
        <v>62</v>
      </c>
      <c r="B51" s="90" t="s">
        <v>11</v>
      </c>
      <c r="C51" s="91"/>
      <c r="D51" s="8" t="s">
        <v>13</v>
      </c>
      <c r="E51" s="8" t="s">
        <v>57</v>
      </c>
      <c r="F51" s="8" t="s">
        <v>63</v>
      </c>
      <c r="G51" s="9"/>
      <c r="H51" s="51">
        <f>H52</f>
        <v>50</v>
      </c>
      <c r="I51" s="48"/>
      <c r="J51" s="47"/>
    </row>
    <row r="52" spans="1:10" ht="47.25">
      <c r="A52" s="7" t="s">
        <v>35</v>
      </c>
      <c r="B52" s="90" t="s">
        <v>11</v>
      </c>
      <c r="C52" s="91"/>
      <c r="D52" s="8" t="s">
        <v>13</v>
      </c>
      <c r="E52" s="8" t="s">
        <v>57</v>
      </c>
      <c r="F52" s="8" t="s">
        <v>63</v>
      </c>
      <c r="G52" s="9" t="s">
        <v>36</v>
      </c>
      <c r="H52" s="51">
        <f>H53</f>
        <v>50</v>
      </c>
      <c r="I52" s="48"/>
      <c r="J52" s="47"/>
    </row>
    <row r="53" spans="1:10" ht="47.25">
      <c r="A53" s="7" t="s">
        <v>37</v>
      </c>
      <c r="B53" s="90" t="s">
        <v>11</v>
      </c>
      <c r="C53" s="91"/>
      <c r="D53" s="8" t="s">
        <v>13</v>
      </c>
      <c r="E53" s="8" t="s">
        <v>57</v>
      </c>
      <c r="F53" s="8" t="s">
        <v>63</v>
      </c>
      <c r="G53" s="9" t="s">
        <v>38</v>
      </c>
      <c r="H53" s="51">
        <v>50</v>
      </c>
      <c r="I53" s="48"/>
      <c r="J53" s="47"/>
    </row>
    <row r="54" spans="1:10" ht="31.5">
      <c r="A54" s="7" t="s">
        <v>64</v>
      </c>
      <c r="B54" s="90" t="s">
        <v>11</v>
      </c>
      <c r="C54" s="91"/>
      <c r="D54" s="8" t="s">
        <v>13</v>
      </c>
      <c r="E54" s="8" t="s">
        <v>57</v>
      </c>
      <c r="F54" s="8" t="s">
        <v>65</v>
      </c>
      <c r="G54" s="9"/>
      <c r="H54" s="51">
        <f>H55+H58</f>
        <v>141.2</v>
      </c>
      <c r="I54" s="48"/>
      <c r="J54" s="47"/>
    </row>
    <row r="55" spans="1:10" ht="78.75">
      <c r="A55" s="7" t="s">
        <v>66</v>
      </c>
      <c r="B55" s="90" t="s">
        <v>11</v>
      </c>
      <c r="C55" s="91"/>
      <c r="D55" s="8" t="s">
        <v>13</v>
      </c>
      <c r="E55" s="8" t="s">
        <v>57</v>
      </c>
      <c r="F55" s="8" t="s">
        <v>67</v>
      </c>
      <c r="G55" s="9"/>
      <c r="H55" s="51">
        <f>H56</f>
        <v>14</v>
      </c>
      <c r="I55" s="48"/>
      <c r="J55" s="47"/>
    </row>
    <row r="56" spans="1:10" ht="93.75" customHeight="1">
      <c r="A56" s="7" t="s">
        <v>22</v>
      </c>
      <c r="B56" s="90" t="s">
        <v>11</v>
      </c>
      <c r="C56" s="91"/>
      <c r="D56" s="8" t="s">
        <v>13</v>
      </c>
      <c r="E56" s="8" t="s">
        <v>57</v>
      </c>
      <c r="F56" s="8" t="s">
        <v>67</v>
      </c>
      <c r="G56" s="9" t="s">
        <v>23</v>
      </c>
      <c r="H56" s="51">
        <f>H57</f>
        <v>14</v>
      </c>
      <c r="I56" s="48"/>
      <c r="J56" s="47"/>
    </row>
    <row r="57" spans="1:10" ht="47.25">
      <c r="A57" s="7" t="s">
        <v>24</v>
      </c>
      <c r="B57" s="90" t="s">
        <v>11</v>
      </c>
      <c r="C57" s="91"/>
      <c r="D57" s="8" t="s">
        <v>13</v>
      </c>
      <c r="E57" s="8" t="s">
        <v>57</v>
      </c>
      <c r="F57" s="8" t="s">
        <v>67</v>
      </c>
      <c r="G57" s="9" t="s">
        <v>25</v>
      </c>
      <c r="H57" s="51">
        <v>14</v>
      </c>
      <c r="I57" s="48"/>
      <c r="J57" s="47"/>
    </row>
    <row r="58" spans="1:10" ht="63">
      <c r="A58" s="7" t="s">
        <v>68</v>
      </c>
      <c r="B58" s="90" t="s">
        <v>11</v>
      </c>
      <c r="C58" s="91"/>
      <c r="D58" s="8" t="s">
        <v>13</v>
      </c>
      <c r="E58" s="8" t="s">
        <v>57</v>
      </c>
      <c r="F58" s="8" t="s">
        <v>69</v>
      </c>
      <c r="G58" s="9"/>
      <c r="H58" s="51">
        <f>H59</f>
        <v>127.2</v>
      </c>
      <c r="I58" s="48"/>
      <c r="J58" s="47"/>
    </row>
    <row r="59" spans="1:10" ht="47.25">
      <c r="A59" s="7" t="s">
        <v>35</v>
      </c>
      <c r="B59" s="90" t="s">
        <v>11</v>
      </c>
      <c r="C59" s="91"/>
      <c r="D59" s="8" t="s">
        <v>13</v>
      </c>
      <c r="E59" s="8" t="s">
        <v>57</v>
      </c>
      <c r="F59" s="8" t="s">
        <v>69</v>
      </c>
      <c r="G59" s="9" t="s">
        <v>36</v>
      </c>
      <c r="H59" s="51">
        <f>H60</f>
        <v>127.2</v>
      </c>
      <c r="I59" s="48"/>
      <c r="J59" s="47"/>
    </row>
    <row r="60" spans="1:10" ht="47.25">
      <c r="A60" s="7" t="s">
        <v>37</v>
      </c>
      <c r="B60" s="90" t="s">
        <v>11</v>
      </c>
      <c r="C60" s="91"/>
      <c r="D60" s="8" t="s">
        <v>13</v>
      </c>
      <c r="E60" s="8" t="s">
        <v>57</v>
      </c>
      <c r="F60" s="8" t="s">
        <v>69</v>
      </c>
      <c r="G60" s="9" t="s">
        <v>38</v>
      </c>
      <c r="H60" s="51">
        <v>127.2</v>
      </c>
      <c r="I60" s="48"/>
      <c r="J60" s="47"/>
    </row>
    <row r="61" spans="1:10" ht="66" customHeight="1">
      <c r="A61" s="7" t="s">
        <v>70</v>
      </c>
      <c r="B61" s="90" t="s">
        <v>11</v>
      </c>
      <c r="C61" s="91"/>
      <c r="D61" s="8" t="s">
        <v>13</v>
      </c>
      <c r="E61" s="8" t="s">
        <v>57</v>
      </c>
      <c r="F61" s="8" t="s">
        <v>71</v>
      </c>
      <c r="G61" s="9"/>
      <c r="H61" s="51">
        <f>H62</f>
        <v>49</v>
      </c>
      <c r="I61" s="48"/>
      <c r="J61" s="47"/>
    </row>
    <row r="62" spans="1:10" ht="80.25" customHeight="1">
      <c r="A62" s="7" t="s">
        <v>72</v>
      </c>
      <c r="B62" s="90" t="s">
        <v>11</v>
      </c>
      <c r="C62" s="91"/>
      <c r="D62" s="8" t="s">
        <v>13</v>
      </c>
      <c r="E62" s="8" t="s">
        <v>57</v>
      </c>
      <c r="F62" s="8" t="s">
        <v>73</v>
      </c>
      <c r="G62" s="9"/>
      <c r="H62" s="51">
        <f>H63</f>
        <v>49</v>
      </c>
      <c r="I62" s="48"/>
      <c r="J62" s="47"/>
    </row>
    <row r="63" spans="1:10" ht="31.5">
      <c r="A63" s="7" t="s">
        <v>74</v>
      </c>
      <c r="B63" s="90" t="s">
        <v>11</v>
      </c>
      <c r="C63" s="91"/>
      <c r="D63" s="8" t="s">
        <v>13</v>
      </c>
      <c r="E63" s="8" t="s">
        <v>57</v>
      </c>
      <c r="F63" s="8" t="s">
        <v>75</v>
      </c>
      <c r="G63" s="9"/>
      <c r="H63" s="51">
        <f>H64</f>
        <v>49</v>
      </c>
      <c r="I63" s="48"/>
      <c r="J63" s="47"/>
    </row>
    <row r="64" spans="1:10" ht="47.25">
      <c r="A64" s="7" t="s">
        <v>35</v>
      </c>
      <c r="B64" s="90" t="s">
        <v>11</v>
      </c>
      <c r="C64" s="91"/>
      <c r="D64" s="8" t="s">
        <v>13</v>
      </c>
      <c r="E64" s="8" t="s">
        <v>57</v>
      </c>
      <c r="F64" s="8" t="s">
        <v>75</v>
      </c>
      <c r="G64" s="9" t="s">
        <v>36</v>
      </c>
      <c r="H64" s="51">
        <v>49</v>
      </c>
      <c r="I64" s="48"/>
      <c r="J64" s="47"/>
    </row>
    <row r="65" spans="1:10" ht="47.25">
      <c r="A65" s="7" t="s">
        <v>37</v>
      </c>
      <c r="B65" s="90" t="s">
        <v>11</v>
      </c>
      <c r="C65" s="91"/>
      <c r="D65" s="8" t="s">
        <v>13</v>
      </c>
      <c r="E65" s="8" t="s">
        <v>57</v>
      </c>
      <c r="F65" s="8" t="s">
        <v>75</v>
      </c>
      <c r="G65" s="9" t="s">
        <v>38</v>
      </c>
      <c r="H65" s="51">
        <v>49</v>
      </c>
      <c r="I65" s="48"/>
      <c r="J65" s="47"/>
    </row>
    <row r="66" spans="1:10" ht="78.75">
      <c r="A66" s="7" t="s">
        <v>76</v>
      </c>
      <c r="B66" s="90" t="s">
        <v>11</v>
      </c>
      <c r="C66" s="91"/>
      <c r="D66" s="8" t="s">
        <v>13</v>
      </c>
      <c r="E66" s="8" t="s">
        <v>57</v>
      </c>
      <c r="F66" s="8" t="s">
        <v>77</v>
      </c>
      <c r="G66" s="9"/>
      <c r="H66" s="51">
        <f>H67+H76</f>
        <v>87.9</v>
      </c>
      <c r="I66" s="48"/>
      <c r="J66" s="47"/>
    </row>
    <row r="67" spans="1:10" ht="63">
      <c r="A67" s="7" t="s">
        <v>78</v>
      </c>
      <c r="B67" s="90" t="s">
        <v>11</v>
      </c>
      <c r="C67" s="91"/>
      <c r="D67" s="8" t="s">
        <v>13</v>
      </c>
      <c r="E67" s="8" t="s">
        <v>57</v>
      </c>
      <c r="F67" s="8" t="s">
        <v>79</v>
      </c>
      <c r="G67" s="9"/>
      <c r="H67" s="51">
        <f>H68+H71</f>
        <v>67.9</v>
      </c>
      <c r="I67" s="48"/>
      <c r="J67" s="47"/>
    </row>
    <row r="68" spans="1:10" ht="97.5" customHeight="1">
      <c r="A68" s="7" t="s">
        <v>80</v>
      </c>
      <c r="B68" s="90" t="s">
        <v>11</v>
      </c>
      <c r="C68" s="91"/>
      <c r="D68" s="8" t="s">
        <v>13</v>
      </c>
      <c r="E68" s="8" t="s">
        <v>57</v>
      </c>
      <c r="F68" s="8" t="s">
        <v>81</v>
      </c>
      <c r="G68" s="9"/>
      <c r="H68" s="51">
        <f>H69</f>
        <v>8</v>
      </c>
      <c r="I68" s="48"/>
      <c r="J68" s="47"/>
    </row>
    <row r="69" spans="1:10" ht="47.25">
      <c r="A69" s="7" t="s">
        <v>35</v>
      </c>
      <c r="B69" s="90" t="s">
        <v>11</v>
      </c>
      <c r="C69" s="91"/>
      <c r="D69" s="8" t="s">
        <v>13</v>
      </c>
      <c r="E69" s="8" t="s">
        <v>57</v>
      </c>
      <c r="F69" s="8" t="s">
        <v>81</v>
      </c>
      <c r="G69" s="9" t="s">
        <v>36</v>
      </c>
      <c r="H69" s="51">
        <f>H70</f>
        <v>8</v>
      </c>
      <c r="I69" s="48"/>
      <c r="J69" s="47"/>
    </row>
    <row r="70" spans="1:10" ht="47.25">
      <c r="A70" s="7" t="s">
        <v>37</v>
      </c>
      <c r="B70" s="90" t="s">
        <v>11</v>
      </c>
      <c r="C70" s="91"/>
      <c r="D70" s="8" t="s">
        <v>13</v>
      </c>
      <c r="E70" s="8" t="s">
        <v>57</v>
      </c>
      <c r="F70" s="8" t="s">
        <v>81</v>
      </c>
      <c r="G70" s="9" t="s">
        <v>38</v>
      </c>
      <c r="H70" s="51">
        <v>8</v>
      </c>
      <c r="I70" s="48"/>
      <c r="J70" s="47"/>
    </row>
    <row r="71" spans="1:10" ht="47.25">
      <c r="A71" s="7" t="s">
        <v>82</v>
      </c>
      <c r="B71" s="90" t="s">
        <v>11</v>
      </c>
      <c r="C71" s="91"/>
      <c r="D71" s="8" t="s">
        <v>13</v>
      </c>
      <c r="E71" s="8" t="s">
        <v>57</v>
      </c>
      <c r="F71" s="8" t="s">
        <v>83</v>
      </c>
      <c r="G71" s="9"/>
      <c r="H71" s="51">
        <f>H72+H74</f>
        <v>59.9</v>
      </c>
      <c r="I71" s="48"/>
      <c r="J71" s="47"/>
    </row>
    <row r="72" spans="1:10" ht="96.75" customHeight="1">
      <c r="A72" s="7" t="s">
        <v>22</v>
      </c>
      <c r="B72" s="90" t="s">
        <v>11</v>
      </c>
      <c r="C72" s="91"/>
      <c r="D72" s="8" t="s">
        <v>13</v>
      </c>
      <c r="E72" s="8" t="s">
        <v>57</v>
      </c>
      <c r="F72" s="8" t="s">
        <v>83</v>
      </c>
      <c r="G72" s="9" t="s">
        <v>23</v>
      </c>
      <c r="H72" s="51">
        <f>H73</f>
        <v>20</v>
      </c>
      <c r="I72" s="48"/>
      <c r="J72" s="47"/>
    </row>
    <row r="73" spans="1:10" ht="47.25">
      <c r="A73" s="7" t="s">
        <v>24</v>
      </c>
      <c r="B73" s="90" t="s">
        <v>11</v>
      </c>
      <c r="C73" s="91"/>
      <c r="D73" s="8" t="s">
        <v>13</v>
      </c>
      <c r="E73" s="8" t="s">
        <v>57</v>
      </c>
      <c r="F73" s="8" t="s">
        <v>83</v>
      </c>
      <c r="G73" s="9" t="s">
        <v>25</v>
      </c>
      <c r="H73" s="51">
        <v>20</v>
      </c>
      <c r="I73" s="48"/>
      <c r="J73" s="47"/>
    </row>
    <row r="74" spans="1:10" ht="47.25">
      <c r="A74" s="7" t="s">
        <v>35</v>
      </c>
      <c r="B74" s="90" t="s">
        <v>11</v>
      </c>
      <c r="C74" s="91"/>
      <c r="D74" s="8" t="s">
        <v>13</v>
      </c>
      <c r="E74" s="8" t="s">
        <v>57</v>
      </c>
      <c r="F74" s="8" t="s">
        <v>83</v>
      </c>
      <c r="G74" s="9" t="s">
        <v>36</v>
      </c>
      <c r="H74" s="51">
        <f>H75</f>
        <v>39.9</v>
      </c>
      <c r="I74" s="48"/>
      <c r="J74" s="47"/>
    </row>
    <row r="75" spans="1:10" ht="47.25">
      <c r="A75" s="7" t="s">
        <v>37</v>
      </c>
      <c r="B75" s="90" t="s">
        <v>11</v>
      </c>
      <c r="C75" s="91"/>
      <c r="D75" s="8" t="s">
        <v>13</v>
      </c>
      <c r="E75" s="8" t="s">
        <v>57</v>
      </c>
      <c r="F75" s="8" t="s">
        <v>83</v>
      </c>
      <c r="G75" s="9" t="s">
        <v>38</v>
      </c>
      <c r="H75" s="51">
        <v>39.9</v>
      </c>
      <c r="I75" s="48"/>
      <c r="J75" s="47"/>
    </row>
    <row r="76" spans="1:10" ht="47.25">
      <c r="A76" s="7" t="s">
        <v>84</v>
      </c>
      <c r="B76" s="90" t="s">
        <v>11</v>
      </c>
      <c r="C76" s="91"/>
      <c r="D76" s="8" t="s">
        <v>13</v>
      </c>
      <c r="E76" s="8" t="s">
        <v>57</v>
      </c>
      <c r="F76" s="8" t="s">
        <v>85</v>
      </c>
      <c r="G76" s="9"/>
      <c r="H76" s="51">
        <f>H77</f>
        <v>20</v>
      </c>
      <c r="I76" s="48"/>
      <c r="J76" s="47"/>
    </row>
    <row r="77" spans="1:10" ht="47.25">
      <c r="A77" s="7" t="s">
        <v>86</v>
      </c>
      <c r="B77" s="90" t="s">
        <v>11</v>
      </c>
      <c r="C77" s="91"/>
      <c r="D77" s="8" t="s">
        <v>13</v>
      </c>
      <c r="E77" s="8" t="s">
        <v>57</v>
      </c>
      <c r="F77" s="8" t="s">
        <v>87</v>
      </c>
      <c r="G77" s="9"/>
      <c r="H77" s="51">
        <f>H78</f>
        <v>20</v>
      </c>
      <c r="I77" s="48"/>
      <c r="J77" s="47"/>
    </row>
    <row r="78" spans="1:10" ht="47.25">
      <c r="A78" s="7" t="s">
        <v>35</v>
      </c>
      <c r="B78" s="90" t="s">
        <v>11</v>
      </c>
      <c r="C78" s="91"/>
      <c r="D78" s="8" t="s">
        <v>13</v>
      </c>
      <c r="E78" s="8" t="s">
        <v>57</v>
      </c>
      <c r="F78" s="8" t="s">
        <v>87</v>
      </c>
      <c r="G78" s="9" t="s">
        <v>36</v>
      </c>
      <c r="H78" s="51">
        <f>H79</f>
        <v>20</v>
      </c>
      <c r="I78" s="48"/>
      <c r="J78" s="47"/>
    </row>
    <row r="79" spans="1:10" ht="47.25">
      <c r="A79" s="7" t="s">
        <v>37</v>
      </c>
      <c r="B79" s="90" t="s">
        <v>11</v>
      </c>
      <c r="C79" s="91"/>
      <c r="D79" s="8" t="s">
        <v>13</v>
      </c>
      <c r="E79" s="8" t="s">
        <v>57</v>
      </c>
      <c r="F79" s="8" t="s">
        <v>87</v>
      </c>
      <c r="G79" s="9" t="s">
        <v>38</v>
      </c>
      <c r="H79" s="51">
        <v>20</v>
      </c>
      <c r="I79" s="48"/>
      <c r="J79" s="47"/>
    </row>
    <row r="80" spans="1:10" ht="94.5">
      <c r="A80" s="7" t="s">
        <v>28</v>
      </c>
      <c r="B80" s="90" t="s">
        <v>11</v>
      </c>
      <c r="C80" s="91"/>
      <c r="D80" s="8" t="s">
        <v>13</v>
      </c>
      <c r="E80" s="8" t="s">
        <v>57</v>
      </c>
      <c r="F80" s="8" t="s">
        <v>88</v>
      </c>
      <c r="G80" s="9"/>
      <c r="H80" s="51">
        <f>H81</f>
        <v>223.4</v>
      </c>
      <c r="I80" s="48"/>
      <c r="J80" s="47"/>
    </row>
    <row r="81" spans="1:10" ht="78.75">
      <c r="A81" s="7" t="s">
        <v>89</v>
      </c>
      <c r="B81" s="90" t="s">
        <v>11</v>
      </c>
      <c r="C81" s="91"/>
      <c r="D81" s="8" t="s">
        <v>13</v>
      </c>
      <c r="E81" s="8" t="s">
        <v>57</v>
      </c>
      <c r="F81" s="8" t="s">
        <v>90</v>
      </c>
      <c r="G81" s="9"/>
      <c r="H81" s="51">
        <f>H82</f>
        <v>223.4</v>
      </c>
      <c r="I81" s="48"/>
      <c r="J81" s="47"/>
    </row>
    <row r="82" spans="1:10" ht="63">
      <c r="A82" s="7" t="s">
        <v>91</v>
      </c>
      <c r="B82" s="90" t="s">
        <v>11</v>
      </c>
      <c r="C82" s="91"/>
      <c r="D82" s="8" t="s">
        <v>13</v>
      </c>
      <c r="E82" s="8" t="s">
        <v>57</v>
      </c>
      <c r="F82" s="8" t="s">
        <v>92</v>
      </c>
      <c r="G82" s="9"/>
      <c r="H82" s="51">
        <f>H83</f>
        <v>223.4</v>
      </c>
      <c r="I82" s="48"/>
      <c r="J82" s="47"/>
    </row>
    <row r="83" spans="1:10" ht="47.25">
      <c r="A83" s="7" t="s">
        <v>35</v>
      </c>
      <c r="B83" s="90" t="s">
        <v>11</v>
      </c>
      <c r="C83" s="91"/>
      <c r="D83" s="8" t="s">
        <v>13</v>
      </c>
      <c r="E83" s="8" t="s">
        <v>57</v>
      </c>
      <c r="F83" s="8" t="s">
        <v>92</v>
      </c>
      <c r="G83" s="9" t="s">
        <v>36</v>
      </c>
      <c r="H83" s="51">
        <f>H84</f>
        <v>223.4</v>
      </c>
      <c r="I83" s="48"/>
      <c r="J83" s="47"/>
    </row>
    <row r="84" spans="1:10" ht="47.25">
      <c r="A84" s="7" t="s">
        <v>37</v>
      </c>
      <c r="B84" s="90" t="s">
        <v>11</v>
      </c>
      <c r="C84" s="91"/>
      <c r="D84" s="8" t="s">
        <v>13</v>
      </c>
      <c r="E84" s="8" t="s">
        <v>57</v>
      </c>
      <c r="F84" s="8" t="s">
        <v>92</v>
      </c>
      <c r="G84" s="9" t="s">
        <v>38</v>
      </c>
      <c r="H84" s="51">
        <v>223.4</v>
      </c>
      <c r="I84" s="48"/>
      <c r="J84" s="47"/>
    </row>
    <row r="85" spans="1:10" ht="94.5">
      <c r="A85" s="7" t="s">
        <v>28</v>
      </c>
      <c r="B85" s="90" t="s">
        <v>11</v>
      </c>
      <c r="C85" s="91"/>
      <c r="D85" s="8" t="s">
        <v>13</v>
      </c>
      <c r="E85" s="8" t="s">
        <v>57</v>
      </c>
      <c r="F85" s="8" t="s">
        <v>29</v>
      </c>
      <c r="G85" s="9"/>
      <c r="H85" s="51">
        <f>H86+H92</f>
        <v>2052.3</v>
      </c>
      <c r="I85" s="48"/>
      <c r="J85" s="47"/>
    </row>
    <row r="86" spans="1:10" ht="63">
      <c r="A86" s="7" t="s">
        <v>93</v>
      </c>
      <c r="B86" s="90" t="s">
        <v>11</v>
      </c>
      <c r="C86" s="91"/>
      <c r="D86" s="8" t="s">
        <v>13</v>
      </c>
      <c r="E86" s="8" t="s">
        <v>57</v>
      </c>
      <c r="F86" s="8" t="s">
        <v>94</v>
      </c>
      <c r="G86" s="9"/>
      <c r="H86" s="51">
        <f>H87</f>
        <v>1578.6</v>
      </c>
      <c r="I86" s="48"/>
      <c r="J86" s="47"/>
    </row>
    <row r="87" spans="1:10" ht="63">
      <c r="A87" s="7" t="s">
        <v>95</v>
      </c>
      <c r="B87" s="90" t="s">
        <v>11</v>
      </c>
      <c r="C87" s="91"/>
      <c r="D87" s="8" t="s">
        <v>13</v>
      </c>
      <c r="E87" s="8" t="s">
        <v>57</v>
      </c>
      <c r="F87" s="8" t="s">
        <v>96</v>
      </c>
      <c r="G87" s="9"/>
      <c r="H87" s="51">
        <f>H88+H90</f>
        <v>1578.6</v>
      </c>
      <c r="I87" s="48"/>
      <c r="J87" s="47"/>
    </row>
    <row r="88" spans="1:10" ht="110.25">
      <c r="A88" s="7" t="s">
        <v>22</v>
      </c>
      <c r="B88" s="90" t="s">
        <v>11</v>
      </c>
      <c r="C88" s="91"/>
      <c r="D88" s="8" t="s">
        <v>13</v>
      </c>
      <c r="E88" s="8" t="s">
        <v>57</v>
      </c>
      <c r="F88" s="8" t="s">
        <v>96</v>
      </c>
      <c r="G88" s="9" t="s">
        <v>23</v>
      </c>
      <c r="H88" s="51">
        <f>H89</f>
        <v>1435.1</v>
      </c>
      <c r="I88" s="48"/>
      <c r="J88" s="47"/>
    </row>
    <row r="89" spans="1:10" ht="47.25">
      <c r="A89" s="7" t="s">
        <v>24</v>
      </c>
      <c r="B89" s="90" t="s">
        <v>11</v>
      </c>
      <c r="C89" s="91"/>
      <c r="D89" s="8" t="s">
        <v>13</v>
      </c>
      <c r="E89" s="8" t="s">
        <v>57</v>
      </c>
      <c r="F89" s="8" t="s">
        <v>96</v>
      </c>
      <c r="G89" s="9" t="s">
        <v>25</v>
      </c>
      <c r="H89" s="51">
        <v>1435.1</v>
      </c>
      <c r="I89" s="48"/>
      <c r="J89" s="47"/>
    </row>
    <row r="90" spans="1:10" ht="47.25">
      <c r="A90" s="7" t="s">
        <v>35</v>
      </c>
      <c r="B90" s="90" t="s">
        <v>11</v>
      </c>
      <c r="C90" s="91"/>
      <c r="D90" s="8" t="s">
        <v>13</v>
      </c>
      <c r="E90" s="8" t="s">
        <v>57</v>
      </c>
      <c r="F90" s="8" t="s">
        <v>96</v>
      </c>
      <c r="G90" s="9" t="s">
        <v>36</v>
      </c>
      <c r="H90" s="51">
        <f>H91</f>
        <v>143.5</v>
      </c>
      <c r="I90" s="48"/>
      <c r="J90" s="47"/>
    </row>
    <row r="91" spans="1:10" ht="47.25">
      <c r="A91" s="7" t="s">
        <v>37</v>
      </c>
      <c r="B91" s="90" t="s">
        <v>11</v>
      </c>
      <c r="C91" s="91"/>
      <c r="D91" s="8" t="s">
        <v>13</v>
      </c>
      <c r="E91" s="8" t="s">
        <v>57</v>
      </c>
      <c r="F91" s="8" t="s">
        <v>96</v>
      </c>
      <c r="G91" s="9" t="s">
        <v>38</v>
      </c>
      <c r="H91" s="51">
        <v>143.5</v>
      </c>
      <c r="I91" s="48"/>
      <c r="J91" s="47"/>
    </row>
    <row r="92" spans="1:10" ht="78.75">
      <c r="A92" s="7" t="s">
        <v>97</v>
      </c>
      <c r="B92" s="90" t="s">
        <v>11</v>
      </c>
      <c r="C92" s="91"/>
      <c r="D92" s="8" t="s">
        <v>13</v>
      </c>
      <c r="E92" s="8" t="s">
        <v>57</v>
      </c>
      <c r="F92" s="8" t="s">
        <v>98</v>
      </c>
      <c r="G92" s="9"/>
      <c r="H92" s="51">
        <f>H93</f>
        <v>473.70000000000005</v>
      </c>
      <c r="I92" s="48"/>
      <c r="J92" s="47"/>
    </row>
    <row r="93" spans="1:10" ht="254.25" customHeight="1">
      <c r="A93" s="7" t="s">
        <v>99</v>
      </c>
      <c r="B93" s="90" t="s">
        <v>11</v>
      </c>
      <c r="C93" s="91"/>
      <c r="D93" s="8" t="s">
        <v>13</v>
      </c>
      <c r="E93" s="8" t="s">
        <v>57</v>
      </c>
      <c r="F93" s="8" t="s">
        <v>100</v>
      </c>
      <c r="G93" s="9"/>
      <c r="H93" s="51">
        <f>H94+H96</f>
        <v>473.70000000000005</v>
      </c>
      <c r="I93" s="48"/>
      <c r="J93" s="47"/>
    </row>
    <row r="94" spans="1:10" ht="98.25" customHeight="1">
      <c r="A94" s="7" t="s">
        <v>22</v>
      </c>
      <c r="B94" s="90" t="s">
        <v>11</v>
      </c>
      <c r="C94" s="91"/>
      <c r="D94" s="8" t="s">
        <v>13</v>
      </c>
      <c r="E94" s="8" t="s">
        <v>57</v>
      </c>
      <c r="F94" s="8" t="s">
        <v>100</v>
      </c>
      <c r="G94" s="9" t="s">
        <v>23</v>
      </c>
      <c r="H94" s="51">
        <f>H95</f>
        <v>430.6</v>
      </c>
      <c r="I94" s="48"/>
      <c r="J94" s="47"/>
    </row>
    <row r="95" spans="1:10" ht="47.25">
      <c r="A95" s="7" t="s">
        <v>24</v>
      </c>
      <c r="B95" s="90" t="s">
        <v>11</v>
      </c>
      <c r="C95" s="91"/>
      <c r="D95" s="8" t="s">
        <v>13</v>
      </c>
      <c r="E95" s="8" t="s">
        <v>57</v>
      </c>
      <c r="F95" s="8" t="s">
        <v>100</v>
      </c>
      <c r="G95" s="9" t="s">
        <v>25</v>
      </c>
      <c r="H95" s="51">
        <v>430.6</v>
      </c>
      <c r="I95" s="48"/>
      <c r="J95" s="47"/>
    </row>
    <row r="96" spans="1:10" ht="47.25">
      <c r="A96" s="7" t="s">
        <v>35</v>
      </c>
      <c r="B96" s="90" t="s">
        <v>11</v>
      </c>
      <c r="C96" s="91"/>
      <c r="D96" s="8" t="s">
        <v>13</v>
      </c>
      <c r="E96" s="8" t="s">
        <v>57</v>
      </c>
      <c r="F96" s="8" t="s">
        <v>100</v>
      </c>
      <c r="G96" s="9" t="s">
        <v>36</v>
      </c>
      <c r="H96" s="51">
        <f>H97</f>
        <v>43.1</v>
      </c>
      <c r="I96" s="48"/>
      <c r="J96" s="47"/>
    </row>
    <row r="97" spans="1:10" ht="47.25">
      <c r="A97" s="7" t="s">
        <v>37</v>
      </c>
      <c r="B97" s="90" t="s">
        <v>11</v>
      </c>
      <c r="C97" s="91"/>
      <c r="D97" s="8" t="s">
        <v>13</v>
      </c>
      <c r="E97" s="8" t="s">
        <v>57</v>
      </c>
      <c r="F97" s="8" t="s">
        <v>100</v>
      </c>
      <c r="G97" s="9" t="s">
        <v>38</v>
      </c>
      <c r="H97" s="51">
        <v>43.1</v>
      </c>
      <c r="I97" s="48"/>
      <c r="J97" s="47"/>
    </row>
    <row r="98" spans="1:10" ht="15.75">
      <c r="A98" s="7" t="s">
        <v>101</v>
      </c>
      <c r="B98" s="90" t="s">
        <v>11</v>
      </c>
      <c r="C98" s="91"/>
      <c r="D98" s="8" t="s">
        <v>15</v>
      </c>
      <c r="E98" s="14" t="s">
        <v>578</v>
      </c>
      <c r="F98" s="8"/>
      <c r="G98" s="9"/>
      <c r="H98" s="51">
        <v>577.9</v>
      </c>
      <c r="I98" s="48"/>
      <c r="J98" s="47"/>
    </row>
    <row r="99" spans="1:10" ht="31.5">
      <c r="A99" s="7" t="s">
        <v>102</v>
      </c>
      <c r="B99" s="90" t="s">
        <v>11</v>
      </c>
      <c r="C99" s="91"/>
      <c r="D99" s="8" t="s">
        <v>15</v>
      </c>
      <c r="E99" s="8" t="s">
        <v>103</v>
      </c>
      <c r="F99" s="8"/>
      <c r="G99" s="9"/>
      <c r="H99" s="51">
        <v>577.9</v>
      </c>
      <c r="I99" s="48"/>
      <c r="J99" s="47"/>
    </row>
    <row r="100" spans="1:10" ht="94.5">
      <c r="A100" s="7" t="s">
        <v>28</v>
      </c>
      <c r="B100" s="90" t="s">
        <v>11</v>
      </c>
      <c r="C100" s="91"/>
      <c r="D100" s="8" t="s">
        <v>15</v>
      </c>
      <c r="E100" s="8" t="s">
        <v>103</v>
      </c>
      <c r="F100" s="8" t="s">
        <v>29</v>
      </c>
      <c r="G100" s="9"/>
      <c r="H100" s="51">
        <v>577.9</v>
      </c>
      <c r="I100" s="48"/>
      <c r="J100" s="47"/>
    </row>
    <row r="101" spans="1:10" ht="78.75">
      <c r="A101" s="7" t="s">
        <v>104</v>
      </c>
      <c r="B101" s="90" t="s">
        <v>11</v>
      </c>
      <c r="C101" s="91"/>
      <c r="D101" s="8" t="s">
        <v>15</v>
      </c>
      <c r="E101" s="8" t="s">
        <v>103</v>
      </c>
      <c r="F101" s="8" t="s">
        <v>105</v>
      </c>
      <c r="G101" s="9"/>
      <c r="H101" s="51">
        <v>577.9</v>
      </c>
      <c r="I101" s="48"/>
      <c r="J101" s="47"/>
    </row>
    <row r="102" spans="1:10" ht="47.25">
      <c r="A102" s="7" t="s">
        <v>106</v>
      </c>
      <c r="B102" s="90" t="s">
        <v>11</v>
      </c>
      <c r="C102" s="91"/>
      <c r="D102" s="8" t="s">
        <v>15</v>
      </c>
      <c r="E102" s="8" t="s">
        <v>103</v>
      </c>
      <c r="F102" s="8" t="s">
        <v>107</v>
      </c>
      <c r="G102" s="9"/>
      <c r="H102" s="51">
        <v>577.9</v>
      </c>
      <c r="I102" s="48"/>
      <c r="J102" s="47"/>
    </row>
    <row r="103" spans="1:10" ht="97.5" customHeight="1">
      <c r="A103" s="7" t="s">
        <v>22</v>
      </c>
      <c r="B103" s="90" t="s">
        <v>11</v>
      </c>
      <c r="C103" s="91"/>
      <c r="D103" s="8" t="s">
        <v>15</v>
      </c>
      <c r="E103" s="8" t="s">
        <v>103</v>
      </c>
      <c r="F103" s="8" t="s">
        <v>107</v>
      </c>
      <c r="G103" s="9" t="s">
        <v>23</v>
      </c>
      <c r="H103" s="51">
        <v>577.9</v>
      </c>
      <c r="I103" s="48"/>
      <c r="J103" s="47"/>
    </row>
    <row r="104" spans="1:10" ht="47.25">
      <c r="A104" s="7" t="s">
        <v>24</v>
      </c>
      <c r="B104" s="90" t="s">
        <v>11</v>
      </c>
      <c r="C104" s="91"/>
      <c r="D104" s="8" t="s">
        <v>15</v>
      </c>
      <c r="E104" s="8" t="s">
        <v>103</v>
      </c>
      <c r="F104" s="8" t="s">
        <v>107</v>
      </c>
      <c r="G104" s="9" t="s">
        <v>25</v>
      </c>
      <c r="H104" s="51">
        <v>577.9</v>
      </c>
      <c r="I104" s="48"/>
      <c r="J104" s="47"/>
    </row>
    <row r="105" spans="1:10" ht="47.25">
      <c r="A105" s="7" t="s">
        <v>108</v>
      </c>
      <c r="B105" s="90" t="s">
        <v>11</v>
      </c>
      <c r="C105" s="91"/>
      <c r="D105" s="8" t="s">
        <v>103</v>
      </c>
      <c r="E105" s="14" t="s">
        <v>578</v>
      </c>
      <c r="F105" s="8"/>
      <c r="G105" s="9"/>
      <c r="H105" s="51">
        <v>10100.7</v>
      </c>
      <c r="I105" s="48"/>
      <c r="J105" s="47"/>
    </row>
    <row r="106" spans="1:10" ht="63">
      <c r="A106" s="7" t="s">
        <v>109</v>
      </c>
      <c r="B106" s="90" t="s">
        <v>11</v>
      </c>
      <c r="C106" s="91"/>
      <c r="D106" s="8" t="s">
        <v>103</v>
      </c>
      <c r="E106" s="8" t="s">
        <v>110</v>
      </c>
      <c r="F106" s="8"/>
      <c r="G106" s="9"/>
      <c r="H106" s="51">
        <v>10100.7</v>
      </c>
      <c r="I106" s="48"/>
      <c r="J106" s="47"/>
    </row>
    <row r="107" spans="1:10" ht="79.5" customHeight="1">
      <c r="A107" s="7" t="s">
        <v>111</v>
      </c>
      <c r="B107" s="90" t="s">
        <v>11</v>
      </c>
      <c r="C107" s="91"/>
      <c r="D107" s="8" t="s">
        <v>103</v>
      </c>
      <c r="E107" s="8" t="s">
        <v>110</v>
      </c>
      <c r="F107" s="8" t="s">
        <v>112</v>
      </c>
      <c r="G107" s="9"/>
      <c r="H107" s="51">
        <v>850</v>
      </c>
      <c r="I107" s="48"/>
      <c r="J107" s="47"/>
    </row>
    <row r="108" spans="1:10" ht="96.75" customHeight="1">
      <c r="A108" s="7" t="s">
        <v>113</v>
      </c>
      <c r="B108" s="90" t="s">
        <v>11</v>
      </c>
      <c r="C108" s="91"/>
      <c r="D108" s="8" t="s">
        <v>103</v>
      </c>
      <c r="E108" s="8" t="s">
        <v>110</v>
      </c>
      <c r="F108" s="8" t="s">
        <v>114</v>
      </c>
      <c r="G108" s="9"/>
      <c r="H108" s="51">
        <v>550</v>
      </c>
      <c r="I108" s="48"/>
      <c r="J108" s="47"/>
    </row>
    <row r="109" spans="1:10" ht="47.25">
      <c r="A109" s="7" t="s">
        <v>115</v>
      </c>
      <c r="B109" s="90" t="s">
        <v>11</v>
      </c>
      <c r="C109" s="91"/>
      <c r="D109" s="8" t="s">
        <v>103</v>
      </c>
      <c r="E109" s="8" t="s">
        <v>110</v>
      </c>
      <c r="F109" s="8" t="s">
        <v>116</v>
      </c>
      <c r="G109" s="9"/>
      <c r="H109" s="51">
        <v>550</v>
      </c>
      <c r="I109" s="48"/>
      <c r="J109" s="47"/>
    </row>
    <row r="110" spans="1:10" ht="47.25">
      <c r="A110" s="7" t="s">
        <v>35</v>
      </c>
      <c r="B110" s="90" t="s">
        <v>11</v>
      </c>
      <c r="C110" s="91"/>
      <c r="D110" s="8" t="s">
        <v>103</v>
      </c>
      <c r="E110" s="8" t="s">
        <v>110</v>
      </c>
      <c r="F110" s="8" t="s">
        <v>116</v>
      </c>
      <c r="G110" s="9" t="s">
        <v>36</v>
      </c>
      <c r="H110" s="51">
        <v>550</v>
      </c>
      <c r="I110" s="48"/>
      <c r="J110" s="47"/>
    </row>
    <row r="111" spans="1:10" ht="47.25">
      <c r="A111" s="7" t="s">
        <v>37</v>
      </c>
      <c r="B111" s="90" t="s">
        <v>11</v>
      </c>
      <c r="C111" s="91"/>
      <c r="D111" s="8" t="s">
        <v>103</v>
      </c>
      <c r="E111" s="8" t="s">
        <v>110</v>
      </c>
      <c r="F111" s="8" t="s">
        <v>116</v>
      </c>
      <c r="G111" s="9" t="s">
        <v>38</v>
      </c>
      <c r="H111" s="51">
        <v>550</v>
      </c>
      <c r="I111" s="48"/>
      <c r="J111" s="47"/>
    </row>
    <row r="112" spans="1:10" ht="110.25">
      <c r="A112" s="7" t="s">
        <v>117</v>
      </c>
      <c r="B112" s="90" t="s">
        <v>11</v>
      </c>
      <c r="C112" s="91"/>
      <c r="D112" s="8" t="s">
        <v>103</v>
      </c>
      <c r="E112" s="8" t="s">
        <v>110</v>
      </c>
      <c r="F112" s="8" t="s">
        <v>118</v>
      </c>
      <c r="G112" s="9"/>
      <c r="H112" s="51">
        <v>300</v>
      </c>
      <c r="I112" s="48"/>
      <c r="J112" s="47"/>
    </row>
    <row r="113" spans="1:10" ht="94.5">
      <c r="A113" s="7" t="s">
        <v>119</v>
      </c>
      <c r="B113" s="90" t="s">
        <v>11</v>
      </c>
      <c r="C113" s="91"/>
      <c r="D113" s="8" t="s">
        <v>103</v>
      </c>
      <c r="E113" s="8" t="s">
        <v>110</v>
      </c>
      <c r="F113" s="8" t="s">
        <v>120</v>
      </c>
      <c r="G113" s="9"/>
      <c r="H113" s="51">
        <v>300</v>
      </c>
      <c r="I113" s="48"/>
      <c r="J113" s="47"/>
    </row>
    <row r="114" spans="1:10" ht="47.25">
      <c r="A114" s="7" t="s">
        <v>35</v>
      </c>
      <c r="B114" s="90" t="s">
        <v>11</v>
      </c>
      <c r="C114" s="91"/>
      <c r="D114" s="8" t="s">
        <v>103</v>
      </c>
      <c r="E114" s="8" t="s">
        <v>110</v>
      </c>
      <c r="F114" s="8" t="s">
        <v>120</v>
      </c>
      <c r="G114" s="9" t="s">
        <v>36</v>
      </c>
      <c r="H114" s="51">
        <v>300</v>
      </c>
      <c r="I114" s="48"/>
      <c r="J114" s="47"/>
    </row>
    <row r="115" spans="1:10" ht="47.25">
      <c r="A115" s="7" t="s">
        <v>37</v>
      </c>
      <c r="B115" s="90" t="s">
        <v>11</v>
      </c>
      <c r="C115" s="91"/>
      <c r="D115" s="8" t="s">
        <v>103</v>
      </c>
      <c r="E115" s="8" t="s">
        <v>110</v>
      </c>
      <c r="F115" s="8" t="s">
        <v>120</v>
      </c>
      <c r="G115" s="9" t="s">
        <v>38</v>
      </c>
      <c r="H115" s="51">
        <v>300</v>
      </c>
      <c r="I115" s="48"/>
      <c r="J115" s="47"/>
    </row>
    <row r="116" spans="1:10" ht="63">
      <c r="A116" s="7" t="s">
        <v>121</v>
      </c>
      <c r="B116" s="90" t="s">
        <v>11</v>
      </c>
      <c r="C116" s="91"/>
      <c r="D116" s="8" t="s">
        <v>103</v>
      </c>
      <c r="E116" s="8" t="s">
        <v>110</v>
      </c>
      <c r="F116" s="8" t="s">
        <v>122</v>
      </c>
      <c r="G116" s="9"/>
      <c r="H116" s="51">
        <v>9250.7</v>
      </c>
      <c r="I116" s="48"/>
      <c r="J116" s="47"/>
    </row>
    <row r="117" spans="1:10" ht="126">
      <c r="A117" s="7" t="s">
        <v>39</v>
      </c>
      <c r="B117" s="90" t="s">
        <v>11</v>
      </c>
      <c r="C117" s="91"/>
      <c r="D117" s="8" t="s">
        <v>103</v>
      </c>
      <c r="E117" s="8" t="s">
        <v>110</v>
      </c>
      <c r="F117" s="8" t="s">
        <v>123</v>
      </c>
      <c r="G117" s="9"/>
      <c r="H117" s="51">
        <v>200</v>
      </c>
      <c r="I117" s="48"/>
      <c r="J117" s="47"/>
    </row>
    <row r="118" spans="1:10" ht="96.75" customHeight="1">
      <c r="A118" s="7" t="s">
        <v>22</v>
      </c>
      <c r="B118" s="90" t="s">
        <v>11</v>
      </c>
      <c r="C118" s="91"/>
      <c r="D118" s="8" t="s">
        <v>103</v>
      </c>
      <c r="E118" s="8" t="s">
        <v>110</v>
      </c>
      <c r="F118" s="8" t="s">
        <v>123</v>
      </c>
      <c r="G118" s="9" t="s">
        <v>23</v>
      </c>
      <c r="H118" s="51">
        <v>200</v>
      </c>
      <c r="I118" s="48"/>
      <c r="J118" s="47"/>
    </row>
    <row r="119" spans="1:10" ht="47.25">
      <c r="A119" s="7" t="s">
        <v>24</v>
      </c>
      <c r="B119" s="90" t="s">
        <v>11</v>
      </c>
      <c r="C119" s="91"/>
      <c r="D119" s="8" t="s">
        <v>103</v>
      </c>
      <c r="E119" s="8" t="s">
        <v>110</v>
      </c>
      <c r="F119" s="8" t="s">
        <v>123</v>
      </c>
      <c r="G119" s="9" t="s">
        <v>25</v>
      </c>
      <c r="H119" s="51">
        <v>200</v>
      </c>
      <c r="I119" s="48"/>
      <c r="J119" s="47"/>
    </row>
    <row r="120" spans="1:10" ht="36" customHeight="1">
      <c r="A120" s="7" t="s">
        <v>124</v>
      </c>
      <c r="B120" s="90" t="s">
        <v>11</v>
      </c>
      <c r="C120" s="91"/>
      <c r="D120" s="8" t="s">
        <v>103</v>
      </c>
      <c r="E120" s="8" t="s">
        <v>110</v>
      </c>
      <c r="F120" s="8" t="s">
        <v>125</v>
      </c>
      <c r="G120" s="9"/>
      <c r="H120" s="51">
        <v>8900.7</v>
      </c>
      <c r="I120" s="48"/>
      <c r="J120" s="47"/>
    </row>
    <row r="121" spans="1:10" ht="96" customHeight="1">
      <c r="A121" s="7" t="s">
        <v>22</v>
      </c>
      <c r="B121" s="90" t="s">
        <v>11</v>
      </c>
      <c r="C121" s="91"/>
      <c r="D121" s="8" t="s">
        <v>103</v>
      </c>
      <c r="E121" s="8" t="s">
        <v>110</v>
      </c>
      <c r="F121" s="8" t="s">
        <v>125</v>
      </c>
      <c r="G121" s="9" t="s">
        <v>23</v>
      </c>
      <c r="H121" s="51">
        <v>8432.7</v>
      </c>
      <c r="I121" s="48"/>
      <c r="J121" s="47"/>
    </row>
    <row r="122" spans="1:10" ht="47.25">
      <c r="A122" s="7" t="s">
        <v>24</v>
      </c>
      <c r="B122" s="90" t="s">
        <v>11</v>
      </c>
      <c r="C122" s="91"/>
      <c r="D122" s="8" t="s">
        <v>103</v>
      </c>
      <c r="E122" s="8" t="s">
        <v>110</v>
      </c>
      <c r="F122" s="8" t="s">
        <v>125</v>
      </c>
      <c r="G122" s="9" t="s">
        <v>25</v>
      </c>
      <c r="H122" s="51">
        <v>8432.7</v>
      </c>
      <c r="I122" s="48"/>
      <c r="J122" s="47"/>
    </row>
    <row r="123" spans="1:10" ht="47.25">
      <c r="A123" s="7" t="s">
        <v>35</v>
      </c>
      <c r="B123" s="90" t="s">
        <v>11</v>
      </c>
      <c r="C123" s="91"/>
      <c r="D123" s="8" t="s">
        <v>103</v>
      </c>
      <c r="E123" s="8" t="s">
        <v>110</v>
      </c>
      <c r="F123" s="8" t="s">
        <v>125</v>
      </c>
      <c r="G123" s="9" t="s">
        <v>36</v>
      </c>
      <c r="H123" s="51">
        <v>468</v>
      </c>
      <c r="I123" s="48"/>
      <c r="J123" s="47"/>
    </row>
    <row r="124" spans="1:10" ht="47.25">
      <c r="A124" s="7" t="s">
        <v>37</v>
      </c>
      <c r="B124" s="90" t="s">
        <v>11</v>
      </c>
      <c r="C124" s="91"/>
      <c r="D124" s="8" t="s">
        <v>103</v>
      </c>
      <c r="E124" s="8" t="s">
        <v>110</v>
      </c>
      <c r="F124" s="8" t="s">
        <v>125</v>
      </c>
      <c r="G124" s="9" t="s">
        <v>38</v>
      </c>
      <c r="H124" s="51">
        <v>468</v>
      </c>
      <c r="I124" s="48"/>
      <c r="J124" s="47"/>
    </row>
    <row r="125" spans="1:10" ht="63">
      <c r="A125" s="7" t="s">
        <v>126</v>
      </c>
      <c r="B125" s="90" t="s">
        <v>11</v>
      </c>
      <c r="C125" s="91"/>
      <c r="D125" s="8" t="s">
        <v>103</v>
      </c>
      <c r="E125" s="8" t="s">
        <v>110</v>
      </c>
      <c r="F125" s="8" t="s">
        <v>127</v>
      </c>
      <c r="G125" s="9"/>
      <c r="H125" s="51">
        <v>150</v>
      </c>
      <c r="I125" s="48"/>
      <c r="J125" s="47"/>
    </row>
    <row r="126" spans="1:10" ht="47.25">
      <c r="A126" s="7" t="s">
        <v>35</v>
      </c>
      <c r="B126" s="90" t="s">
        <v>11</v>
      </c>
      <c r="C126" s="91"/>
      <c r="D126" s="8" t="s">
        <v>103</v>
      </c>
      <c r="E126" s="8" t="s">
        <v>110</v>
      </c>
      <c r="F126" s="8" t="s">
        <v>127</v>
      </c>
      <c r="G126" s="9" t="s">
        <v>36</v>
      </c>
      <c r="H126" s="51">
        <v>150</v>
      </c>
      <c r="I126" s="48"/>
      <c r="J126" s="47"/>
    </row>
    <row r="127" spans="1:10" ht="47.25">
      <c r="A127" s="7" t="s">
        <v>37</v>
      </c>
      <c r="B127" s="90" t="s">
        <v>11</v>
      </c>
      <c r="C127" s="91"/>
      <c r="D127" s="8" t="s">
        <v>103</v>
      </c>
      <c r="E127" s="8" t="s">
        <v>110</v>
      </c>
      <c r="F127" s="8" t="s">
        <v>127</v>
      </c>
      <c r="G127" s="9" t="s">
        <v>38</v>
      </c>
      <c r="H127" s="51">
        <v>150</v>
      </c>
      <c r="I127" s="48"/>
      <c r="J127" s="47"/>
    </row>
    <row r="128" spans="1:10" ht="15.75">
      <c r="A128" s="7" t="s">
        <v>128</v>
      </c>
      <c r="B128" s="90" t="s">
        <v>11</v>
      </c>
      <c r="C128" s="91"/>
      <c r="D128" s="8" t="s">
        <v>27</v>
      </c>
      <c r="E128" s="14" t="s">
        <v>578</v>
      </c>
      <c r="F128" s="8"/>
      <c r="G128" s="9"/>
      <c r="H128" s="51">
        <v>5986.1</v>
      </c>
      <c r="I128" s="48"/>
      <c r="J128" s="47"/>
    </row>
    <row r="129" spans="1:10" ht="15.75">
      <c r="A129" s="7" t="s">
        <v>129</v>
      </c>
      <c r="B129" s="90" t="s">
        <v>11</v>
      </c>
      <c r="C129" s="91"/>
      <c r="D129" s="8" t="s">
        <v>27</v>
      </c>
      <c r="E129" s="8" t="s">
        <v>130</v>
      </c>
      <c r="F129" s="8"/>
      <c r="G129" s="9"/>
      <c r="H129" s="51">
        <v>4955</v>
      </c>
      <c r="I129" s="48"/>
      <c r="J129" s="47"/>
    </row>
    <row r="130" spans="1:10" ht="15.75">
      <c r="A130" s="7" t="s">
        <v>131</v>
      </c>
      <c r="B130" s="90" t="s">
        <v>11</v>
      </c>
      <c r="C130" s="91"/>
      <c r="D130" s="8" t="s">
        <v>27</v>
      </c>
      <c r="E130" s="8" t="s">
        <v>130</v>
      </c>
      <c r="F130" s="8" t="s">
        <v>132</v>
      </c>
      <c r="G130" s="9"/>
      <c r="H130" s="51">
        <v>4955</v>
      </c>
      <c r="I130" s="48"/>
      <c r="J130" s="47"/>
    </row>
    <row r="131" spans="1:10" ht="47.25">
      <c r="A131" s="7" t="s">
        <v>133</v>
      </c>
      <c r="B131" s="90" t="s">
        <v>11</v>
      </c>
      <c r="C131" s="91"/>
      <c r="D131" s="8" t="s">
        <v>27</v>
      </c>
      <c r="E131" s="8" t="s">
        <v>130</v>
      </c>
      <c r="F131" s="8" t="s">
        <v>134</v>
      </c>
      <c r="G131" s="9"/>
      <c r="H131" s="51">
        <v>4955</v>
      </c>
      <c r="I131" s="48"/>
      <c r="J131" s="47"/>
    </row>
    <row r="132" spans="1:10" ht="47.25">
      <c r="A132" s="7" t="s">
        <v>35</v>
      </c>
      <c r="B132" s="90" t="s">
        <v>11</v>
      </c>
      <c r="C132" s="91"/>
      <c r="D132" s="8" t="s">
        <v>27</v>
      </c>
      <c r="E132" s="8" t="s">
        <v>130</v>
      </c>
      <c r="F132" s="8" t="s">
        <v>134</v>
      </c>
      <c r="G132" s="9" t="s">
        <v>36</v>
      </c>
      <c r="H132" s="51">
        <v>4955</v>
      </c>
      <c r="I132" s="48"/>
      <c r="J132" s="47"/>
    </row>
    <row r="133" spans="1:10" ht="47.25">
      <c r="A133" s="7" t="s">
        <v>37</v>
      </c>
      <c r="B133" s="90" t="s">
        <v>11</v>
      </c>
      <c r="C133" s="91"/>
      <c r="D133" s="8" t="s">
        <v>27</v>
      </c>
      <c r="E133" s="8" t="s">
        <v>130</v>
      </c>
      <c r="F133" s="8" t="s">
        <v>134</v>
      </c>
      <c r="G133" s="9" t="s">
        <v>38</v>
      </c>
      <c r="H133" s="51">
        <v>4955</v>
      </c>
      <c r="I133" s="48"/>
      <c r="J133" s="47"/>
    </row>
    <row r="134" spans="1:10" ht="31.5">
      <c r="A134" s="7" t="s">
        <v>135</v>
      </c>
      <c r="B134" s="90" t="s">
        <v>11</v>
      </c>
      <c r="C134" s="91"/>
      <c r="D134" s="8" t="s">
        <v>27</v>
      </c>
      <c r="E134" s="8" t="s">
        <v>136</v>
      </c>
      <c r="F134" s="8"/>
      <c r="G134" s="9"/>
      <c r="H134" s="51">
        <v>1031.1</v>
      </c>
      <c r="I134" s="48"/>
      <c r="J134" s="47"/>
    </row>
    <row r="135" spans="1:10" ht="63">
      <c r="A135" s="7" t="s">
        <v>137</v>
      </c>
      <c r="B135" s="90" t="s">
        <v>11</v>
      </c>
      <c r="C135" s="91"/>
      <c r="D135" s="8" t="s">
        <v>27</v>
      </c>
      <c r="E135" s="8" t="s">
        <v>136</v>
      </c>
      <c r="F135" s="8" t="s">
        <v>138</v>
      </c>
      <c r="G135" s="9"/>
      <c r="H135" s="51">
        <v>800</v>
      </c>
      <c r="I135" s="48"/>
      <c r="J135" s="47"/>
    </row>
    <row r="136" spans="1:10" ht="63">
      <c r="A136" s="7" t="s">
        <v>139</v>
      </c>
      <c r="B136" s="90" t="s">
        <v>11</v>
      </c>
      <c r="C136" s="91"/>
      <c r="D136" s="8" t="s">
        <v>27</v>
      </c>
      <c r="E136" s="8" t="s">
        <v>136</v>
      </c>
      <c r="F136" s="8" t="s">
        <v>140</v>
      </c>
      <c r="G136" s="9"/>
      <c r="H136" s="51">
        <v>800</v>
      </c>
      <c r="I136" s="48"/>
      <c r="J136" s="47"/>
    </row>
    <row r="137" spans="1:10" ht="66" customHeight="1">
      <c r="A137" s="7" t="s">
        <v>141</v>
      </c>
      <c r="B137" s="90" t="s">
        <v>11</v>
      </c>
      <c r="C137" s="91"/>
      <c r="D137" s="8" t="s">
        <v>27</v>
      </c>
      <c r="E137" s="8" t="s">
        <v>136</v>
      </c>
      <c r="F137" s="8" t="s">
        <v>142</v>
      </c>
      <c r="G137" s="9"/>
      <c r="H137" s="51">
        <v>651</v>
      </c>
      <c r="I137" s="48"/>
      <c r="J137" s="47"/>
    </row>
    <row r="138" spans="1:10" ht="15.75">
      <c r="A138" s="7" t="s">
        <v>47</v>
      </c>
      <c r="B138" s="90" t="s">
        <v>11</v>
      </c>
      <c r="C138" s="91"/>
      <c r="D138" s="8" t="s">
        <v>27</v>
      </c>
      <c r="E138" s="8" t="s">
        <v>136</v>
      </c>
      <c r="F138" s="8" t="s">
        <v>142</v>
      </c>
      <c r="G138" s="9" t="s">
        <v>48</v>
      </c>
      <c r="H138" s="51">
        <v>651</v>
      </c>
      <c r="I138" s="48"/>
      <c r="J138" s="47"/>
    </row>
    <row r="139" spans="1:10" ht="78.75">
      <c r="A139" s="7" t="s">
        <v>143</v>
      </c>
      <c r="B139" s="90" t="s">
        <v>11</v>
      </c>
      <c r="C139" s="91"/>
      <c r="D139" s="8" t="s">
        <v>27</v>
      </c>
      <c r="E139" s="8" t="s">
        <v>136</v>
      </c>
      <c r="F139" s="8" t="s">
        <v>142</v>
      </c>
      <c r="G139" s="9" t="s">
        <v>144</v>
      </c>
      <c r="H139" s="51">
        <v>651</v>
      </c>
      <c r="I139" s="48"/>
      <c r="J139" s="47"/>
    </row>
    <row r="140" spans="1:10" ht="35.25" customHeight="1">
      <c r="A140" s="7" t="s">
        <v>145</v>
      </c>
      <c r="B140" s="90" t="s">
        <v>11</v>
      </c>
      <c r="C140" s="91"/>
      <c r="D140" s="8" t="s">
        <v>27</v>
      </c>
      <c r="E140" s="8" t="s">
        <v>136</v>
      </c>
      <c r="F140" s="8" t="s">
        <v>146</v>
      </c>
      <c r="G140" s="9"/>
      <c r="H140" s="51">
        <v>100</v>
      </c>
      <c r="I140" s="48"/>
      <c r="J140" s="47"/>
    </row>
    <row r="141" spans="1:10" ht="15.75">
      <c r="A141" s="7" t="s">
        <v>47</v>
      </c>
      <c r="B141" s="90" t="s">
        <v>11</v>
      </c>
      <c r="C141" s="91"/>
      <c r="D141" s="8" t="s">
        <v>27</v>
      </c>
      <c r="E141" s="8" t="s">
        <v>136</v>
      </c>
      <c r="F141" s="8" t="s">
        <v>146</v>
      </c>
      <c r="G141" s="9" t="s">
        <v>48</v>
      </c>
      <c r="H141" s="51">
        <v>100</v>
      </c>
      <c r="I141" s="48"/>
      <c r="J141" s="47"/>
    </row>
    <row r="142" spans="1:10" ht="78.75">
      <c r="A142" s="7" t="s">
        <v>143</v>
      </c>
      <c r="B142" s="90" t="s">
        <v>11</v>
      </c>
      <c r="C142" s="91"/>
      <c r="D142" s="8" t="s">
        <v>27</v>
      </c>
      <c r="E142" s="8" t="s">
        <v>136</v>
      </c>
      <c r="F142" s="8" t="s">
        <v>146</v>
      </c>
      <c r="G142" s="9" t="s">
        <v>144</v>
      </c>
      <c r="H142" s="51">
        <v>100</v>
      </c>
      <c r="I142" s="48"/>
      <c r="J142" s="47"/>
    </row>
    <row r="143" spans="1:10" ht="79.5" customHeight="1">
      <c r="A143" s="7" t="s">
        <v>147</v>
      </c>
      <c r="B143" s="90" t="s">
        <v>11</v>
      </c>
      <c r="C143" s="91"/>
      <c r="D143" s="8" t="s">
        <v>27</v>
      </c>
      <c r="E143" s="8" t="s">
        <v>136</v>
      </c>
      <c r="F143" s="8" t="s">
        <v>148</v>
      </c>
      <c r="G143" s="9"/>
      <c r="H143" s="51">
        <v>49</v>
      </c>
      <c r="I143" s="48"/>
      <c r="J143" s="47"/>
    </row>
    <row r="144" spans="1:10" ht="15.75">
      <c r="A144" s="7" t="s">
        <v>47</v>
      </c>
      <c r="B144" s="90" t="s">
        <v>11</v>
      </c>
      <c r="C144" s="91"/>
      <c r="D144" s="8" t="s">
        <v>27</v>
      </c>
      <c r="E144" s="8" t="s">
        <v>136</v>
      </c>
      <c r="F144" s="8" t="s">
        <v>148</v>
      </c>
      <c r="G144" s="9" t="s">
        <v>48</v>
      </c>
      <c r="H144" s="51">
        <v>49</v>
      </c>
      <c r="I144" s="48"/>
      <c r="J144" s="47"/>
    </row>
    <row r="145" spans="1:10" ht="78.75">
      <c r="A145" s="7" t="s">
        <v>143</v>
      </c>
      <c r="B145" s="90" t="s">
        <v>11</v>
      </c>
      <c r="C145" s="91"/>
      <c r="D145" s="8" t="s">
        <v>27</v>
      </c>
      <c r="E145" s="8" t="s">
        <v>136</v>
      </c>
      <c r="F145" s="8" t="s">
        <v>148</v>
      </c>
      <c r="G145" s="9" t="s">
        <v>144</v>
      </c>
      <c r="H145" s="51">
        <v>49</v>
      </c>
      <c r="I145" s="48"/>
      <c r="J145" s="47"/>
    </row>
    <row r="146" spans="1:10" ht="47.25">
      <c r="A146" s="7" t="s">
        <v>149</v>
      </c>
      <c r="B146" s="90" t="s">
        <v>11</v>
      </c>
      <c r="C146" s="91"/>
      <c r="D146" s="8" t="s">
        <v>27</v>
      </c>
      <c r="E146" s="8" t="s">
        <v>136</v>
      </c>
      <c r="F146" s="8" t="s">
        <v>150</v>
      </c>
      <c r="G146" s="9"/>
      <c r="H146" s="51">
        <v>231.1</v>
      </c>
      <c r="I146" s="48"/>
      <c r="J146" s="47"/>
    </row>
    <row r="147" spans="1:10" ht="47.25">
      <c r="A147" s="7" t="s">
        <v>151</v>
      </c>
      <c r="B147" s="90" t="s">
        <v>11</v>
      </c>
      <c r="C147" s="91"/>
      <c r="D147" s="8" t="s">
        <v>27</v>
      </c>
      <c r="E147" s="8" t="s">
        <v>136</v>
      </c>
      <c r="F147" s="8" t="s">
        <v>152</v>
      </c>
      <c r="G147" s="9"/>
      <c r="H147" s="51">
        <v>231.1</v>
      </c>
      <c r="I147" s="48"/>
      <c r="J147" s="47"/>
    </row>
    <row r="148" spans="1:10" ht="47.25">
      <c r="A148" s="7" t="s">
        <v>153</v>
      </c>
      <c r="B148" s="90" t="s">
        <v>11</v>
      </c>
      <c r="C148" s="91"/>
      <c r="D148" s="8" t="s">
        <v>27</v>
      </c>
      <c r="E148" s="8" t="s">
        <v>136</v>
      </c>
      <c r="F148" s="8" t="s">
        <v>154</v>
      </c>
      <c r="G148" s="9"/>
      <c r="H148" s="51">
        <v>231.1</v>
      </c>
      <c r="I148" s="48"/>
      <c r="J148" s="47"/>
    </row>
    <row r="149" spans="1:10" ht="47.25">
      <c r="A149" s="7" t="s">
        <v>35</v>
      </c>
      <c r="B149" s="90" t="s">
        <v>11</v>
      </c>
      <c r="C149" s="91"/>
      <c r="D149" s="8" t="s">
        <v>27</v>
      </c>
      <c r="E149" s="8" t="s">
        <v>136</v>
      </c>
      <c r="F149" s="8" t="s">
        <v>154</v>
      </c>
      <c r="G149" s="9" t="s">
        <v>36</v>
      </c>
      <c r="H149" s="51">
        <v>231.1</v>
      </c>
      <c r="I149" s="48"/>
      <c r="J149" s="47"/>
    </row>
    <row r="150" spans="1:10" ht="47.25">
      <c r="A150" s="7" t="s">
        <v>37</v>
      </c>
      <c r="B150" s="90" t="s">
        <v>11</v>
      </c>
      <c r="C150" s="91"/>
      <c r="D150" s="8" t="s">
        <v>27</v>
      </c>
      <c r="E150" s="8" t="s">
        <v>136</v>
      </c>
      <c r="F150" s="8" t="s">
        <v>154</v>
      </c>
      <c r="G150" s="9" t="s">
        <v>38</v>
      </c>
      <c r="H150" s="51">
        <v>231.1</v>
      </c>
      <c r="I150" s="48"/>
      <c r="J150" s="47"/>
    </row>
    <row r="151" spans="1:10" ht="31.5">
      <c r="A151" s="7" t="s">
        <v>155</v>
      </c>
      <c r="B151" s="90" t="s">
        <v>11</v>
      </c>
      <c r="C151" s="91"/>
      <c r="D151" s="8" t="s">
        <v>156</v>
      </c>
      <c r="E151" s="14" t="s">
        <v>578</v>
      </c>
      <c r="F151" s="8"/>
      <c r="G151" s="9"/>
      <c r="H151" s="51">
        <v>15975</v>
      </c>
      <c r="I151" s="48"/>
      <c r="J151" s="47"/>
    </row>
    <row r="152" spans="1:10" ht="15.75">
      <c r="A152" s="7" t="s">
        <v>157</v>
      </c>
      <c r="B152" s="90" t="s">
        <v>11</v>
      </c>
      <c r="C152" s="91"/>
      <c r="D152" s="8" t="s">
        <v>156</v>
      </c>
      <c r="E152" s="8" t="s">
        <v>13</v>
      </c>
      <c r="F152" s="8"/>
      <c r="G152" s="9"/>
      <c r="H152" s="51">
        <v>15</v>
      </c>
      <c r="I152" s="48"/>
      <c r="J152" s="47"/>
    </row>
    <row r="153" spans="1:10" ht="15.75">
      <c r="A153" s="7" t="s">
        <v>158</v>
      </c>
      <c r="B153" s="90" t="s">
        <v>11</v>
      </c>
      <c r="C153" s="91"/>
      <c r="D153" s="8" t="s">
        <v>156</v>
      </c>
      <c r="E153" s="8" t="s">
        <v>13</v>
      </c>
      <c r="F153" s="8" t="s">
        <v>159</v>
      </c>
      <c r="G153" s="9"/>
      <c r="H153" s="51">
        <v>15</v>
      </c>
      <c r="I153" s="48"/>
      <c r="J153" s="47"/>
    </row>
    <row r="154" spans="1:10" ht="31.5">
      <c r="A154" s="7" t="s">
        <v>160</v>
      </c>
      <c r="B154" s="90" t="s">
        <v>11</v>
      </c>
      <c r="C154" s="91"/>
      <c r="D154" s="8" t="s">
        <v>156</v>
      </c>
      <c r="E154" s="8" t="s">
        <v>13</v>
      </c>
      <c r="F154" s="8" t="s">
        <v>161</v>
      </c>
      <c r="G154" s="9"/>
      <c r="H154" s="51">
        <v>15</v>
      </c>
      <c r="I154" s="48"/>
      <c r="J154" s="47"/>
    </row>
    <row r="155" spans="1:10" ht="47.25">
      <c r="A155" s="7" t="s">
        <v>35</v>
      </c>
      <c r="B155" s="90" t="s">
        <v>11</v>
      </c>
      <c r="C155" s="91"/>
      <c r="D155" s="8" t="s">
        <v>156</v>
      </c>
      <c r="E155" s="8" t="s">
        <v>13</v>
      </c>
      <c r="F155" s="8" t="s">
        <v>161</v>
      </c>
      <c r="G155" s="9" t="s">
        <v>36</v>
      </c>
      <c r="H155" s="51">
        <v>15</v>
      </c>
      <c r="I155" s="48"/>
      <c r="J155" s="47"/>
    </row>
    <row r="156" spans="1:10" ht="47.25">
      <c r="A156" s="7" t="s">
        <v>37</v>
      </c>
      <c r="B156" s="90" t="s">
        <v>11</v>
      </c>
      <c r="C156" s="91"/>
      <c r="D156" s="8" t="s">
        <v>156</v>
      </c>
      <c r="E156" s="8" t="s">
        <v>13</v>
      </c>
      <c r="F156" s="8" t="s">
        <v>161</v>
      </c>
      <c r="G156" s="9" t="s">
        <v>38</v>
      </c>
      <c r="H156" s="51">
        <v>15</v>
      </c>
      <c r="I156" s="48"/>
      <c r="J156" s="47"/>
    </row>
    <row r="157" spans="1:10" ht="31.5">
      <c r="A157" s="7" t="s">
        <v>162</v>
      </c>
      <c r="B157" s="90" t="s">
        <v>11</v>
      </c>
      <c r="C157" s="91"/>
      <c r="D157" s="8" t="s">
        <v>156</v>
      </c>
      <c r="E157" s="8" t="s">
        <v>156</v>
      </c>
      <c r="F157" s="8"/>
      <c r="G157" s="9"/>
      <c r="H157" s="51">
        <v>15960</v>
      </c>
      <c r="I157" s="48"/>
      <c r="J157" s="47"/>
    </row>
    <row r="158" spans="1:10" ht="15.75">
      <c r="A158" s="7" t="s">
        <v>163</v>
      </c>
      <c r="B158" s="90" t="s">
        <v>11</v>
      </c>
      <c r="C158" s="91"/>
      <c r="D158" s="8" t="s">
        <v>156</v>
      </c>
      <c r="E158" s="8" t="s">
        <v>156</v>
      </c>
      <c r="F158" s="8" t="s">
        <v>164</v>
      </c>
      <c r="G158" s="9"/>
      <c r="H158" s="51">
        <v>15960</v>
      </c>
      <c r="I158" s="48"/>
      <c r="J158" s="47"/>
    </row>
    <row r="159" spans="1:10" ht="47.25">
      <c r="A159" s="7" t="s">
        <v>165</v>
      </c>
      <c r="B159" s="90" t="s">
        <v>11</v>
      </c>
      <c r="C159" s="91"/>
      <c r="D159" s="8" t="s">
        <v>156</v>
      </c>
      <c r="E159" s="8" t="s">
        <v>156</v>
      </c>
      <c r="F159" s="8" t="s">
        <v>166</v>
      </c>
      <c r="G159" s="9"/>
      <c r="H159" s="51">
        <v>15960</v>
      </c>
      <c r="I159" s="48"/>
      <c r="J159" s="47"/>
    </row>
    <row r="160" spans="1:10" ht="47.25">
      <c r="A160" s="7" t="s">
        <v>35</v>
      </c>
      <c r="B160" s="90" t="s">
        <v>11</v>
      </c>
      <c r="C160" s="91"/>
      <c r="D160" s="8" t="s">
        <v>156</v>
      </c>
      <c r="E160" s="8" t="s">
        <v>156</v>
      </c>
      <c r="F160" s="8" t="s">
        <v>166</v>
      </c>
      <c r="G160" s="9" t="s">
        <v>36</v>
      </c>
      <c r="H160" s="51">
        <v>250</v>
      </c>
      <c r="I160" s="48"/>
      <c r="J160" s="47"/>
    </row>
    <row r="161" spans="1:10" ht="47.25">
      <c r="A161" s="7" t="s">
        <v>37</v>
      </c>
      <c r="B161" s="90" t="s">
        <v>11</v>
      </c>
      <c r="C161" s="91"/>
      <c r="D161" s="8" t="s">
        <v>156</v>
      </c>
      <c r="E161" s="8" t="s">
        <v>156</v>
      </c>
      <c r="F161" s="8" t="s">
        <v>166</v>
      </c>
      <c r="G161" s="9" t="s">
        <v>38</v>
      </c>
      <c r="H161" s="51">
        <v>250</v>
      </c>
      <c r="I161" s="48"/>
      <c r="J161" s="47"/>
    </row>
    <row r="162" spans="1:10" ht="15.75">
      <c r="A162" s="7" t="s">
        <v>47</v>
      </c>
      <c r="B162" s="90" t="s">
        <v>11</v>
      </c>
      <c r="C162" s="91"/>
      <c r="D162" s="8" t="s">
        <v>156</v>
      </c>
      <c r="E162" s="8" t="s">
        <v>156</v>
      </c>
      <c r="F162" s="8" t="s">
        <v>166</v>
      </c>
      <c r="G162" s="9" t="s">
        <v>48</v>
      </c>
      <c r="H162" s="51">
        <v>15710</v>
      </c>
      <c r="I162" s="48"/>
      <c r="J162" s="47"/>
    </row>
    <row r="163" spans="1:10" ht="15.75">
      <c r="A163" s="7" t="s">
        <v>49</v>
      </c>
      <c r="B163" s="90" t="s">
        <v>11</v>
      </c>
      <c r="C163" s="91"/>
      <c r="D163" s="8" t="s">
        <v>156</v>
      </c>
      <c r="E163" s="8" t="s">
        <v>156</v>
      </c>
      <c r="F163" s="8" t="s">
        <v>166</v>
      </c>
      <c r="G163" s="9" t="s">
        <v>50</v>
      </c>
      <c r="H163" s="51">
        <v>15710</v>
      </c>
      <c r="I163" s="48"/>
      <c r="J163" s="47"/>
    </row>
    <row r="164" spans="1:10" ht="15.75">
      <c r="A164" s="7" t="s">
        <v>167</v>
      </c>
      <c r="B164" s="90" t="s">
        <v>11</v>
      </c>
      <c r="C164" s="91"/>
      <c r="D164" s="8" t="s">
        <v>168</v>
      </c>
      <c r="E164" s="14" t="s">
        <v>578</v>
      </c>
      <c r="F164" s="8"/>
      <c r="G164" s="9"/>
      <c r="H164" s="51">
        <v>1578.4</v>
      </c>
      <c r="I164" s="48"/>
      <c r="J164" s="47"/>
    </row>
    <row r="165" spans="1:10" ht="15.75">
      <c r="A165" s="7" t="s">
        <v>169</v>
      </c>
      <c r="B165" s="90" t="s">
        <v>11</v>
      </c>
      <c r="C165" s="91"/>
      <c r="D165" s="8" t="s">
        <v>168</v>
      </c>
      <c r="E165" s="8" t="s">
        <v>170</v>
      </c>
      <c r="F165" s="8"/>
      <c r="G165" s="9"/>
      <c r="H165" s="51">
        <v>1578.4</v>
      </c>
      <c r="I165" s="48"/>
      <c r="J165" s="47"/>
    </row>
    <row r="166" spans="1:10" ht="47.25">
      <c r="A166" s="7" t="s">
        <v>171</v>
      </c>
      <c r="B166" s="90" t="s">
        <v>11</v>
      </c>
      <c r="C166" s="91"/>
      <c r="D166" s="8" t="s">
        <v>168</v>
      </c>
      <c r="E166" s="8" t="s">
        <v>170</v>
      </c>
      <c r="F166" s="8" t="s">
        <v>172</v>
      </c>
      <c r="G166" s="9"/>
      <c r="H166" s="51">
        <v>1578.4</v>
      </c>
      <c r="I166" s="48"/>
      <c r="J166" s="47"/>
    </row>
    <row r="167" spans="1:10" ht="63">
      <c r="A167" s="7" t="s">
        <v>173</v>
      </c>
      <c r="B167" s="90" t="s">
        <v>11</v>
      </c>
      <c r="C167" s="91"/>
      <c r="D167" s="8" t="s">
        <v>168</v>
      </c>
      <c r="E167" s="8" t="s">
        <v>170</v>
      </c>
      <c r="F167" s="8" t="s">
        <v>174</v>
      </c>
      <c r="G167" s="9"/>
      <c r="H167" s="51">
        <v>1578.4</v>
      </c>
      <c r="I167" s="48"/>
      <c r="J167" s="47"/>
    </row>
    <row r="168" spans="1:10" ht="15.75">
      <c r="A168" s="7" t="s">
        <v>175</v>
      </c>
      <c r="B168" s="90" t="s">
        <v>11</v>
      </c>
      <c r="C168" s="91"/>
      <c r="D168" s="8" t="s">
        <v>168</v>
      </c>
      <c r="E168" s="8" t="s">
        <v>170</v>
      </c>
      <c r="F168" s="8" t="s">
        <v>176</v>
      </c>
      <c r="G168" s="9"/>
      <c r="H168" s="51">
        <v>1578.4</v>
      </c>
      <c r="I168" s="48"/>
      <c r="J168" s="47"/>
    </row>
    <row r="169" spans="1:10" ht="96" customHeight="1">
      <c r="A169" s="7" t="s">
        <v>22</v>
      </c>
      <c r="B169" s="90" t="s">
        <v>11</v>
      </c>
      <c r="C169" s="91"/>
      <c r="D169" s="8" t="s">
        <v>168</v>
      </c>
      <c r="E169" s="8" t="s">
        <v>170</v>
      </c>
      <c r="F169" s="8" t="s">
        <v>176</v>
      </c>
      <c r="G169" s="9" t="s">
        <v>23</v>
      </c>
      <c r="H169" s="51">
        <v>1434.9</v>
      </c>
      <c r="I169" s="48"/>
      <c r="J169" s="47"/>
    </row>
    <row r="170" spans="1:10" ht="47.25">
      <c r="A170" s="7" t="s">
        <v>24</v>
      </c>
      <c r="B170" s="90" t="s">
        <v>11</v>
      </c>
      <c r="C170" s="91"/>
      <c r="D170" s="8" t="s">
        <v>168</v>
      </c>
      <c r="E170" s="8" t="s">
        <v>170</v>
      </c>
      <c r="F170" s="8" t="s">
        <v>176</v>
      </c>
      <c r="G170" s="9" t="s">
        <v>25</v>
      </c>
      <c r="H170" s="51">
        <v>1434.9</v>
      </c>
      <c r="I170" s="48"/>
      <c r="J170" s="47"/>
    </row>
    <row r="171" spans="1:10" ht="47.25">
      <c r="A171" s="7" t="s">
        <v>35</v>
      </c>
      <c r="B171" s="90" t="s">
        <v>11</v>
      </c>
      <c r="C171" s="91"/>
      <c r="D171" s="8" t="s">
        <v>168</v>
      </c>
      <c r="E171" s="8" t="s">
        <v>170</v>
      </c>
      <c r="F171" s="8" t="s">
        <v>176</v>
      </c>
      <c r="G171" s="9" t="s">
        <v>36</v>
      </c>
      <c r="H171" s="51">
        <v>143.5</v>
      </c>
      <c r="I171" s="48"/>
      <c r="J171" s="47"/>
    </row>
    <row r="172" spans="1:10" ht="47.25">
      <c r="A172" s="7" t="s">
        <v>37</v>
      </c>
      <c r="B172" s="90" t="s">
        <v>11</v>
      </c>
      <c r="C172" s="91"/>
      <c r="D172" s="8" t="s">
        <v>168</v>
      </c>
      <c r="E172" s="8" t="s">
        <v>170</v>
      </c>
      <c r="F172" s="8" t="s">
        <v>176</v>
      </c>
      <c r="G172" s="9" t="s">
        <v>38</v>
      </c>
      <c r="H172" s="51">
        <v>143.5</v>
      </c>
      <c r="I172" s="48"/>
      <c r="J172" s="47"/>
    </row>
    <row r="173" spans="1:10" ht="15.75">
      <c r="A173" s="7" t="s">
        <v>177</v>
      </c>
      <c r="B173" s="90" t="s">
        <v>11</v>
      </c>
      <c r="C173" s="91"/>
      <c r="D173" s="8" t="s">
        <v>110</v>
      </c>
      <c r="E173" s="14" t="s">
        <v>578</v>
      </c>
      <c r="F173" s="8"/>
      <c r="G173" s="9"/>
      <c r="H173" s="51">
        <v>14353</v>
      </c>
      <c r="I173" s="48"/>
      <c r="J173" s="47"/>
    </row>
    <row r="174" spans="1:10" ht="15.75">
      <c r="A174" s="7" t="s">
        <v>178</v>
      </c>
      <c r="B174" s="90" t="s">
        <v>11</v>
      </c>
      <c r="C174" s="91"/>
      <c r="D174" s="8" t="s">
        <v>110</v>
      </c>
      <c r="E174" s="8" t="s">
        <v>13</v>
      </c>
      <c r="F174" s="8"/>
      <c r="G174" s="9"/>
      <c r="H174" s="51">
        <v>10687.3</v>
      </c>
      <c r="I174" s="48"/>
      <c r="J174" s="47"/>
    </row>
    <row r="175" spans="1:10" ht="31.5">
      <c r="A175" s="7" t="s">
        <v>179</v>
      </c>
      <c r="B175" s="90" t="s">
        <v>11</v>
      </c>
      <c r="C175" s="91"/>
      <c r="D175" s="8" t="s">
        <v>110</v>
      </c>
      <c r="E175" s="8" t="s">
        <v>13</v>
      </c>
      <c r="F175" s="8" t="s">
        <v>180</v>
      </c>
      <c r="G175" s="9"/>
      <c r="H175" s="51">
        <v>10687.3</v>
      </c>
      <c r="I175" s="48"/>
      <c r="J175" s="47"/>
    </row>
    <row r="176" spans="1:10" ht="15.75">
      <c r="A176" s="7" t="s">
        <v>181</v>
      </c>
      <c r="B176" s="90" t="s">
        <v>11</v>
      </c>
      <c r="C176" s="91"/>
      <c r="D176" s="8" t="s">
        <v>110</v>
      </c>
      <c r="E176" s="8" t="s">
        <v>13</v>
      </c>
      <c r="F176" s="8" t="s">
        <v>182</v>
      </c>
      <c r="G176" s="9"/>
      <c r="H176" s="51">
        <v>10687.3</v>
      </c>
      <c r="I176" s="48"/>
      <c r="J176" s="47"/>
    </row>
    <row r="177" spans="1:10" ht="31.5">
      <c r="A177" s="7" t="s">
        <v>183</v>
      </c>
      <c r="B177" s="90" t="s">
        <v>11</v>
      </c>
      <c r="C177" s="91"/>
      <c r="D177" s="8" t="s">
        <v>110</v>
      </c>
      <c r="E177" s="8" t="s">
        <v>13</v>
      </c>
      <c r="F177" s="8" t="s">
        <v>182</v>
      </c>
      <c r="G177" s="9" t="s">
        <v>184</v>
      </c>
      <c r="H177" s="51">
        <v>10687.3</v>
      </c>
      <c r="I177" s="48"/>
      <c r="J177" s="47"/>
    </row>
    <row r="178" spans="1:10" ht="31.5">
      <c r="A178" s="7" t="s">
        <v>185</v>
      </c>
      <c r="B178" s="90" t="s">
        <v>11</v>
      </c>
      <c r="C178" s="91"/>
      <c r="D178" s="8" t="s">
        <v>110</v>
      </c>
      <c r="E178" s="8" t="s">
        <v>13</v>
      </c>
      <c r="F178" s="8" t="s">
        <v>182</v>
      </c>
      <c r="G178" s="9" t="s">
        <v>186</v>
      </c>
      <c r="H178" s="51">
        <v>10687.3</v>
      </c>
      <c r="I178" s="48"/>
      <c r="J178" s="47"/>
    </row>
    <row r="179" spans="1:10" ht="31.5">
      <c r="A179" s="7" t="s">
        <v>187</v>
      </c>
      <c r="B179" s="90" t="s">
        <v>11</v>
      </c>
      <c r="C179" s="91"/>
      <c r="D179" s="8" t="s">
        <v>110</v>
      </c>
      <c r="E179" s="8" t="s">
        <v>188</v>
      </c>
      <c r="F179" s="8"/>
      <c r="G179" s="9"/>
      <c r="H179" s="51">
        <v>3665.7</v>
      </c>
      <c r="I179" s="48"/>
      <c r="J179" s="47"/>
    </row>
    <row r="180" spans="1:10" ht="110.25">
      <c r="A180" s="7" t="s">
        <v>58</v>
      </c>
      <c r="B180" s="90" t="s">
        <v>11</v>
      </c>
      <c r="C180" s="91"/>
      <c r="D180" s="8" t="s">
        <v>110</v>
      </c>
      <c r="E180" s="8" t="s">
        <v>188</v>
      </c>
      <c r="F180" s="8" t="s">
        <v>59</v>
      </c>
      <c r="G180" s="9"/>
      <c r="H180" s="51">
        <v>89.7</v>
      </c>
      <c r="I180" s="48"/>
      <c r="J180" s="47"/>
    </row>
    <row r="181" spans="1:10" ht="63">
      <c r="A181" s="7" t="s">
        <v>189</v>
      </c>
      <c r="B181" s="90" t="s">
        <v>11</v>
      </c>
      <c r="C181" s="91"/>
      <c r="D181" s="8" t="s">
        <v>110</v>
      </c>
      <c r="E181" s="8" t="s">
        <v>188</v>
      </c>
      <c r="F181" s="8" t="s">
        <v>190</v>
      </c>
      <c r="G181" s="9"/>
      <c r="H181" s="51">
        <v>89.7</v>
      </c>
      <c r="I181" s="48"/>
      <c r="J181" s="47"/>
    </row>
    <row r="182" spans="1:10" ht="63">
      <c r="A182" s="7" t="s">
        <v>191</v>
      </c>
      <c r="B182" s="90" t="s">
        <v>11</v>
      </c>
      <c r="C182" s="91"/>
      <c r="D182" s="8" t="s">
        <v>110</v>
      </c>
      <c r="E182" s="8" t="s">
        <v>188</v>
      </c>
      <c r="F182" s="8" t="s">
        <v>192</v>
      </c>
      <c r="G182" s="9"/>
      <c r="H182" s="51">
        <v>59.7</v>
      </c>
      <c r="I182" s="48"/>
      <c r="J182" s="47"/>
    </row>
    <row r="183" spans="1:10" ht="47.25">
      <c r="A183" s="7" t="s">
        <v>193</v>
      </c>
      <c r="B183" s="90" t="s">
        <v>11</v>
      </c>
      <c r="C183" s="91"/>
      <c r="D183" s="8" t="s">
        <v>110</v>
      </c>
      <c r="E183" s="8" t="s">
        <v>188</v>
      </c>
      <c r="F183" s="8" t="s">
        <v>192</v>
      </c>
      <c r="G183" s="9" t="s">
        <v>194</v>
      </c>
      <c r="H183" s="51">
        <v>59.7</v>
      </c>
      <c r="I183" s="48"/>
      <c r="J183" s="47"/>
    </row>
    <row r="184" spans="1:10" ht="79.5" customHeight="1">
      <c r="A184" s="7" t="s">
        <v>195</v>
      </c>
      <c r="B184" s="90" t="s">
        <v>11</v>
      </c>
      <c r="C184" s="91"/>
      <c r="D184" s="8" t="s">
        <v>110</v>
      </c>
      <c r="E184" s="8" t="s">
        <v>188</v>
      </c>
      <c r="F184" s="8" t="s">
        <v>192</v>
      </c>
      <c r="G184" s="9" t="s">
        <v>196</v>
      </c>
      <c r="H184" s="51">
        <v>59.7</v>
      </c>
      <c r="I184" s="48"/>
      <c r="J184" s="47"/>
    </row>
    <row r="185" spans="1:10" ht="63">
      <c r="A185" s="7" t="s">
        <v>197</v>
      </c>
      <c r="B185" s="90" t="s">
        <v>11</v>
      </c>
      <c r="C185" s="91"/>
      <c r="D185" s="8" t="s">
        <v>110</v>
      </c>
      <c r="E185" s="8" t="s">
        <v>188</v>
      </c>
      <c r="F185" s="8" t="s">
        <v>198</v>
      </c>
      <c r="G185" s="9"/>
      <c r="H185" s="51">
        <v>30</v>
      </c>
      <c r="I185" s="48"/>
      <c r="J185" s="47"/>
    </row>
    <row r="186" spans="1:10" ht="47.25">
      <c r="A186" s="7" t="s">
        <v>193</v>
      </c>
      <c r="B186" s="90" t="s">
        <v>11</v>
      </c>
      <c r="C186" s="91"/>
      <c r="D186" s="8" t="s">
        <v>110</v>
      </c>
      <c r="E186" s="8" t="s">
        <v>188</v>
      </c>
      <c r="F186" s="8" t="s">
        <v>198</v>
      </c>
      <c r="G186" s="9" t="s">
        <v>194</v>
      </c>
      <c r="H186" s="51">
        <v>30</v>
      </c>
      <c r="I186" s="48"/>
      <c r="J186" s="47"/>
    </row>
    <row r="187" spans="1:10" ht="79.5" customHeight="1">
      <c r="A187" s="7" t="s">
        <v>195</v>
      </c>
      <c r="B187" s="90" t="s">
        <v>11</v>
      </c>
      <c r="C187" s="91"/>
      <c r="D187" s="8" t="s">
        <v>110</v>
      </c>
      <c r="E187" s="8" t="s">
        <v>188</v>
      </c>
      <c r="F187" s="8" t="s">
        <v>198</v>
      </c>
      <c r="G187" s="9" t="s">
        <v>196</v>
      </c>
      <c r="H187" s="51">
        <v>30</v>
      </c>
      <c r="I187" s="48"/>
      <c r="J187" s="47"/>
    </row>
    <row r="188" spans="1:10" ht="47.25">
      <c r="A188" s="7" t="s">
        <v>171</v>
      </c>
      <c r="B188" s="90" t="s">
        <v>11</v>
      </c>
      <c r="C188" s="91"/>
      <c r="D188" s="8" t="s">
        <v>110</v>
      </c>
      <c r="E188" s="8" t="s">
        <v>188</v>
      </c>
      <c r="F188" s="8" t="s">
        <v>172</v>
      </c>
      <c r="G188" s="9"/>
      <c r="H188" s="51">
        <v>3181.4</v>
      </c>
      <c r="I188" s="48"/>
      <c r="J188" s="47"/>
    </row>
    <row r="189" spans="1:10" ht="78.75">
      <c r="A189" s="7" t="s">
        <v>199</v>
      </c>
      <c r="B189" s="90" t="s">
        <v>11</v>
      </c>
      <c r="C189" s="91"/>
      <c r="D189" s="8" t="s">
        <v>110</v>
      </c>
      <c r="E189" s="8" t="s">
        <v>188</v>
      </c>
      <c r="F189" s="8" t="s">
        <v>200</v>
      </c>
      <c r="G189" s="9"/>
      <c r="H189" s="51">
        <v>3181.4</v>
      </c>
      <c r="I189" s="48"/>
      <c r="J189" s="47"/>
    </row>
    <row r="190" spans="1:10" ht="63">
      <c r="A190" s="7" t="s">
        <v>201</v>
      </c>
      <c r="B190" s="90" t="s">
        <v>11</v>
      </c>
      <c r="C190" s="91"/>
      <c r="D190" s="8" t="s">
        <v>110</v>
      </c>
      <c r="E190" s="8" t="s">
        <v>188</v>
      </c>
      <c r="F190" s="8" t="s">
        <v>202</v>
      </c>
      <c r="G190" s="9"/>
      <c r="H190" s="51">
        <v>3156.9</v>
      </c>
      <c r="I190" s="48"/>
      <c r="J190" s="47"/>
    </row>
    <row r="191" spans="1:10" ht="110.25">
      <c r="A191" s="7" t="s">
        <v>22</v>
      </c>
      <c r="B191" s="90" t="s">
        <v>11</v>
      </c>
      <c r="C191" s="91"/>
      <c r="D191" s="8" t="s">
        <v>110</v>
      </c>
      <c r="E191" s="8" t="s">
        <v>188</v>
      </c>
      <c r="F191" s="8" t="s">
        <v>202</v>
      </c>
      <c r="G191" s="9" t="s">
        <v>23</v>
      </c>
      <c r="H191" s="51">
        <v>2869.9</v>
      </c>
      <c r="I191" s="48"/>
      <c r="J191" s="47"/>
    </row>
    <row r="192" spans="1:10" ht="47.25">
      <c r="A192" s="7" t="s">
        <v>24</v>
      </c>
      <c r="B192" s="90" t="s">
        <v>11</v>
      </c>
      <c r="C192" s="91"/>
      <c r="D192" s="8" t="s">
        <v>110</v>
      </c>
      <c r="E192" s="8" t="s">
        <v>188</v>
      </c>
      <c r="F192" s="8" t="s">
        <v>202</v>
      </c>
      <c r="G192" s="9" t="s">
        <v>25</v>
      </c>
      <c r="H192" s="51">
        <v>2869.9</v>
      </c>
      <c r="I192" s="48"/>
      <c r="J192" s="47"/>
    </row>
    <row r="193" spans="1:10" ht="47.25">
      <c r="A193" s="7" t="s">
        <v>35</v>
      </c>
      <c r="B193" s="90" t="s">
        <v>11</v>
      </c>
      <c r="C193" s="91"/>
      <c r="D193" s="8" t="s">
        <v>110</v>
      </c>
      <c r="E193" s="8" t="s">
        <v>188</v>
      </c>
      <c r="F193" s="8" t="s">
        <v>202</v>
      </c>
      <c r="G193" s="9" t="s">
        <v>36</v>
      </c>
      <c r="H193" s="51">
        <v>287</v>
      </c>
      <c r="I193" s="48"/>
      <c r="J193" s="47"/>
    </row>
    <row r="194" spans="1:10" ht="47.25">
      <c r="A194" s="7" t="s">
        <v>37</v>
      </c>
      <c r="B194" s="90" t="s">
        <v>11</v>
      </c>
      <c r="C194" s="91"/>
      <c r="D194" s="8" t="s">
        <v>110</v>
      </c>
      <c r="E194" s="8" t="s">
        <v>188</v>
      </c>
      <c r="F194" s="8" t="s">
        <v>202</v>
      </c>
      <c r="G194" s="9" t="s">
        <v>38</v>
      </c>
      <c r="H194" s="51">
        <v>287</v>
      </c>
      <c r="I194" s="48"/>
      <c r="J194" s="47"/>
    </row>
    <row r="195" spans="1:10" ht="141" customHeight="1">
      <c r="A195" s="7" t="s">
        <v>203</v>
      </c>
      <c r="B195" s="90" t="s">
        <v>11</v>
      </c>
      <c r="C195" s="91"/>
      <c r="D195" s="8" t="s">
        <v>110</v>
      </c>
      <c r="E195" s="8" t="s">
        <v>188</v>
      </c>
      <c r="F195" s="8" t="s">
        <v>204</v>
      </c>
      <c r="G195" s="9"/>
      <c r="H195" s="51">
        <v>24.5</v>
      </c>
      <c r="I195" s="48"/>
      <c r="J195" s="47"/>
    </row>
    <row r="196" spans="1:10" ht="31.5">
      <c r="A196" s="7" t="s">
        <v>183</v>
      </c>
      <c r="B196" s="90" t="s">
        <v>11</v>
      </c>
      <c r="C196" s="91"/>
      <c r="D196" s="8" t="s">
        <v>110</v>
      </c>
      <c r="E196" s="8" t="s">
        <v>188</v>
      </c>
      <c r="F196" s="8" t="s">
        <v>204</v>
      </c>
      <c r="G196" s="9" t="s">
        <v>184</v>
      </c>
      <c r="H196" s="51">
        <v>24.5</v>
      </c>
      <c r="I196" s="48"/>
      <c r="J196" s="47"/>
    </row>
    <row r="197" spans="1:10" ht="47.25">
      <c r="A197" s="7" t="s">
        <v>205</v>
      </c>
      <c r="B197" s="90" t="s">
        <v>11</v>
      </c>
      <c r="C197" s="91"/>
      <c r="D197" s="8" t="s">
        <v>110</v>
      </c>
      <c r="E197" s="8" t="s">
        <v>188</v>
      </c>
      <c r="F197" s="8" t="s">
        <v>204</v>
      </c>
      <c r="G197" s="9" t="s">
        <v>206</v>
      </c>
      <c r="H197" s="51">
        <v>24.5</v>
      </c>
      <c r="I197" s="48"/>
      <c r="J197" s="47"/>
    </row>
    <row r="198" spans="1:10" ht="94.5">
      <c r="A198" s="7" t="s">
        <v>28</v>
      </c>
      <c r="B198" s="90" t="s">
        <v>11</v>
      </c>
      <c r="C198" s="91"/>
      <c r="D198" s="8" t="s">
        <v>110</v>
      </c>
      <c r="E198" s="8" t="s">
        <v>188</v>
      </c>
      <c r="F198" s="8" t="s">
        <v>29</v>
      </c>
      <c r="G198" s="9"/>
      <c r="H198" s="51">
        <v>394.6</v>
      </c>
      <c r="I198" s="48"/>
      <c r="J198" s="47"/>
    </row>
    <row r="199" spans="1:10" ht="63">
      <c r="A199" s="7" t="s">
        <v>207</v>
      </c>
      <c r="B199" s="90" t="s">
        <v>11</v>
      </c>
      <c r="C199" s="91"/>
      <c r="D199" s="8" t="s">
        <v>110</v>
      </c>
      <c r="E199" s="8" t="s">
        <v>188</v>
      </c>
      <c r="F199" s="8" t="s">
        <v>208</v>
      </c>
      <c r="G199" s="9"/>
      <c r="H199" s="51">
        <v>394.6</v>
      </c>
      <c r="I199" s="48"/>
      <c r="J199" s="47"/>
    </row>
    <row r="200" spans="1:10" ht="63">
      <c r="A200" s="7" t="s">
        <v>201</v>
      </c>
      <c r="B200" s="90" t="s">
        <v>11</v>
      </c>
      <c r="C200" s="91"/>
      <c r="D200" s="8" t="s">
        <v>110</v>
      </c>
      <c r="E200" s="8" t="s">
        <v>188</v>
      </c>
      <c r="F200" s="8" t="s">
        <v>209</v>
      </c>
      <c r="G200" s="9"/>
      <c r="H200" s="51">
        <v>394.6</v>
      </c>
      <c r="I200" s="48"/>
      <c r="J200" s="47"/>
    </row>
    <row r="201" spans="1:10" ht="97.5" customHeight="1">
      <c r="A201" s="7" t="s">
        <v>22</v>
      </c>
      <c r="B201" s="90" t="s">
        <v>11</v>
      </c>
      <c r="C201" s="91"/>
      <c r="D201" s="8" t="s">
        <v>110</v>
      </c>
      <c r="E201" s="8" t="s">
        <v>188</v>
      </c>
      <c r="F201" s="8" t="s">
        <v>209</v>
      </c>
      <c r="G201" s="9" t="s">
        <v>23</v>
      </c>
      <c r="H201" s="51">
        <v>358.7</v>
      </c>
      <c r="I201" s="48"/>
      <c r="J201" s="47"/>
    </row>
    <row r="202" spans="1:10" ht="47.25">
      <c r="A202" s="7" t="s">
        <v>24</v>
      </c>
      <c r="B202" s="90" t="s">
        <v>11</v>
      </c>
      <c r="C202" s="91"/>
      <c r="D202" s="8" t="s">
        <v>110</v>
      </c>
      <c r="E202" s="8" t="s">
        <v>188</v>
      </c>
      <c r="F202" s="8" t="s">
        <v>209</v>
      </c>
      <c r="G202" s="9" t="s">
        <v>25</v>
      </c>
      <c r="H202" s="51">
        <v>358.7</v>
      </c>
      <c r="I202" s="48"/>
      <c r="J202" s="47"/>
    </row>
    <row r="203" spans="1:10" ht="47.25">
      <c r="A203" s="7" t="s">
        <v>35</v>
      </c>
      <c r="B203" s="90" t="s">
        <v>11</v>
      </c>
      <c r="C203" s="91"/>
      <c r="D203" s="8" t="s">
        <v>110</v>
      </c>
      <c r="E203" s="8" t="s">
        <v>188</v>
      </c>
      <c r="F203" s="8" t="s">
        <v>209</v>
      </c>
      <c r="G203" s="9" t="s">
        <v>36</v>
      </c>
      <c r="H203" s="51">
        <v>35.9</v>
      </c>
      <c r="I203" s="48"/>
      <c r="J203" s="47"/>
    </row>
    <row r="204" spans="1:10" ht="47.25">
      <c r="A204" s="7" t="s">
        <v>37</v>
      </c>
      <c r="B204" s="90" t="s">
        <v>11</v>
      </c>
      <c r="C204" s="91"/>
      <c r="D204" s="8" t="s">
        <v>110</v>
      </c>
      <c r="E204" s="8" t="s">
        <v>188</v>
      </c>
      <c r="F204" s="8" t="s">
        <v>209</v>
      </c>
      <c r="G204" s="9" t="s">
        <v>38</v>
      </c>
      <c r="H204" s="51">
        <v>35.9</v>
      </c>
      <c r="I204" s="48"/>
      <c r="J204" s="47"/>
    </row>
    <row r="205" spans="1:10" ht="63">
      <c r="A205" s="3" t="s">
        <v>210</v>
      </c>
      <c r="B205" s="92" t="s">
        <v>211</v>
      </c>
      <c r="C205" s="93"/>
      <c r="D205" s="4"/>
      <c r="E205" s="4"/>
      <c r="F205" s="4"/>
      <c r="G205" s="5"/>
      <c r="H205" s="50">
        <f>H206</f>
        <v>54667.1</v>
      </c>
      <c r="I205" s="46"/>
      <c r="J205" s="47"/>
    </row>
    <row r="206" spans="1:10" ht="19.5" customHeight="1">
      <c r="A206" s="7" t="s">
        <v>12</v>
      </c>
      <c r="B206" s="90" t="s">
        <v>211</v>
      </c>
      <c r="C206" s="91"/>
      <c r="D206" s="8" t="s">
        <v>13</v>
      </c>
      <c r="E206" s="14" t="s">
        <v>578</v>
      </c>
      <c r="F206" s="8"/>
      <c r="G206" s="9"/>
      <c r="H206" s="52">
        <v>54667.1</v>
      </c>
      <c r="I206" s="48"/>
      <c r="J206" s="47"/>
    </row>
    <row r="207" spans="1:10" ht="63">
      <c r="A207" s="7" t="s">
        <v>212</v>
      </c>
      <c r="B207" s="90" t="s">
        <v>211</v>
      </c>
      <c r="C207" s="91"/>
      <c r="D207" s="8" t="s">
        <v>13</v>
      </c>
      <c r="E207" s="8" t="s">
        <v>188</v>
      </c>
      <c r="F207" s="8"/>
      <c r="G207" s="9"/>
      <c r="H207" s="51">
        <f>H208</f>
        <v>23144.1</v>
      </c>
      <c r="I207" s="48"/>
      <c r="J207" s="47"/>
    </row>
    <row r="208" spans="1:10" ht="63">
      <c r="A208" s="7" t="s">
        <v>16</v>
      </c>
      <c r="B208" s="90" t="s">
        <v>211</v>
      </c>
      <c r="C208" s="91"/>
      <c r="D208" s="8" t="s">
        <v>13</v>
      </c>
      <c r="E208" s="8" t="s">
        <v>188</v>
      </c>
      <c r="F208" s="8" t="s">
        <v>17</v>
      </c>
      <c r="G208" s="9"/>
      <c r="H208" s="51">
        <f>H209</f>
        <v>23144.1</v>
      </c>
      <c r="I208" s="48"/>
      <c r="J208" s="47"/>
    </row>
    <row r="209" spans="1:10" ht="15.75">
      <c r="A209" s="7" t="s">
        <v>43</v>
      </c>
      <c r="B209" s="90" t="s">
        <v>211</v>
      </c>
      <c r="C209" s="91"/>
      <c r="D209" s="8" t="s">
        <v>13</v>
      </c>
      <c r="E209" s="8" t="s">
        <v>188</v>
      </c>
      <c r="F209" s="8" t="s">
        <v>44</v>
      </c>
      <c r="G209" s="9"/>
      <c r="H209" s="51">
        <f>H210+H213+H218+H221</f>
        <v>23144.1</v>
      </c>
      <c r="I209" s="48"/>
      <c r="J209" s="47"/>
    </row>
    <row r="210" spans="1:10" ht="31.5">
      <c r="A210" s="7" t="s">
        <v>20</v>
      </c>
      <c r="B210" s="90" t="s">
        <v>211</v>
      </c>
      <c r="C210" s="91"/>
      <c r="D210" s="8" t="s">
        <v>13</v>
      </c>
      <c r="E210" s="8" t="s">
        <v>188</v>
      </c>
      <c r="F210" s="8" t="s">
        <v>45</v>
      </c>
      <c r="G210" s="9"/>
      <c r="H210" s="51">
        <f>H211</f>
        <v>21964.6</v>
      </c>
      <c r="I210" s="48"/>
      <c r="J210" s="47"/>
    </row>
    <row r="211" spans="1:10" ht="98.25" customHeight="1">
      <c r="A211" s="7" t="s">
        <v>22</v>
      </c>
      <c r="B211" s="90" t="s">
        <v>211</v>
      </c>
      <c r="C211" s="91"/>
      <c r="D211" s="8" t="s">
        <v>13</v>
      </c>
      <c r="E211" s="8" t="s">
        <v>188</v>
      </c>
      <c r="F211" s="8" t="s">
        <v>45</v>
      </c>
      <c r="G211" s="9" t="s">
        <v>23</v>
      </c>
      <c r="H211" s="51">
        <f>H212</f>
        <v>21964.6</v>
      </c>
      <c r="I211" s="48"/>
      <c r="J211" s="47"/>
    </row>
    <row r="212" spans="1:10" ht="47.25">
      <c r="A212" s="7" t="s">
        <v>24</v>
      </c>
      <c r="B212" s="90" t="s">
        <v>211</v>
      </c>
      <c r="C212" s="91"/>
      <c r="D212" s="8" t="s">
        <v>13</v>
      </c>
      <c r="E212" s="8" t="s">
        <v>188</v>
      </c>
      <c r="F212" s="8" t="s">
        <v>45</v>
      </c>
      <c r="G212" s="9" t="s">
        <v>25</v>
      </c>
      <c r="H212" s="51">
        <v>21964.6</v>
      </c>
      <c r="I212" s="48"/>
      <c r="J212" s="47"/>
    </row>
    <row r="213" spans="1:10" ht="31.5">
      <c r="A213" s="7" t="s">
        <v>33</v>
      </c>
      <c r="B213" s="90" t="s">
        <v>211</v>
      </c>
      <c r="C213" s="91"/>
      <c r="D213" s="8" t="s">
        <v>13</v>
      </c>
      <c r="E213" s="8" t="s">
        <v>188</v>
      </c>
      <c r="F213" s="8" t="s">
        <v>46</v>
      </c>
      <c r="G213" s="9"/>
      <c r="H213" s="51">
        <f>H214+H216</f>
        <v>909.5</v>
      </c>
      <c r="I213" s="48"/>
      <c r="J213" s="47"/>
    </row>
    <row r="214" spans="1:10" ht="47.25">
      <c r="A214" s="7" t="s">
        <v>35</v>
      </c>
      <c r="B214" s="90" t="s">
        <v>211</v>
      </c>
      <c r="C214" s="91"/>
      <c r="D214" s="8" t="s">
        <v>13</v>
      </c>
      <c r="E214" s="8" t="s">
        <v>188</v>
      </c>
      <c r="F214" s="8" t="s">
        <v>46</v>
      </c>
      <c r="G214" s="9" t="s">
        <v>36</v>
      </c>
      <c r="H214" s="51">
        <f>H215</f>
        <v>768</v>
      </c>
      <c r="I214" s="48"/>
      <c r="J214" s="47"/>
    </row>
    <row r="215" spans="1:10" ht="47.25">
      <c r="A215" s="7" t="s">
        <v>37</v>
      </c>
      <c r="B215" s="90" t="s">
        <v>211</v>
      </c>
      <c r="C215" s="91"/>
      <c r="D215" s="8" t="s">
        <v>13</v>
      </c>
      <c r="E215" s="8" t="s">
        <v>188</v>
      </c>
      <c r="F215" s="8" t="s">
        <v>46</v>
      </c>
      <c r="G215" s="9" t="s">
        <v>38</v>
      </c>
      <c r="H215" s="51">
        <v>768</v>
      </c>
      <c r="I215" s="48"/>
      <c r="J215" s="47"/>
    </row>
    <row r="216" spans="1:10" ht="15.75">
      <c r="A216" s="7" t="s">
        <v>47</v>
      </c>
      <c r="B216" s="90" t="s">
        <v>211</v>
      </c>
      <c r="C216" s="91"/>
      <c r="D216" s="8" t="s">
        <v>13</v>
      </c>
      <c r="E216" s="8" t="s">
        <v>188</v>
      </c>
      <c r="F216" s="8" t="s">
        <v>46</v>
      </c>
      <c r="G216" s="9" t="s">
        <v>48</v>
      </c>
      <c r="H216" s="51">
        <f>H217</f>
        <v>141.5</v>
      </c>
      <c r="I216" s="48"/>
      <c r="J216" s="47"/>
    </row>
    <row r="217" spans="1:10" ht="31.5">
      <c r="A217" s="7" t="s">
        <v>51</v>
      </c>
      <c r="B217" s="90" t="s">
        <v>211</v>
      </c>
      <c r="C217" s="91"/>
      <c r="D217" s="8" t="s">
        <v>13</v>
      </c>
      <c r="E217" s="8" t="s">
        <v>188</v>
      </c>
      <c r="F217" s="8" t="s">
        <v>46</v>
      </c>
      <c r="G217" s="9" t="s">
        <v>52</v>
      </c>
      <c r="H217" s="51">
        <v>141.5</v>
      </c>
      <c r="I217" s="48"/>
      <c r="J217" s="47"/>
    </row>
    <row r="218" spans="1:10" ht="126">
      <c r="A218" s="7" t="s">
        <v>39</v>
      </c>
      <c r="B218" s="90" t="s">
        <v>211</v>
      </c>
      <c r="C218" s="91"/>
      <c r="D218" s="8" t="s">
        <v>13</v>
      </c>
      <c r="E218" s="8" t="s">
        <v>188</v>
      </c>
      <c r="F218" s="8" t="s">
        <v>53</v>
      </c>
      <c r="G218" s="9"/>
      <c r="H218" s="51">
        <f>H219</f>
        <v>260</v>
      </c>
      <c r="I218" s="48"/>
      <c r="J218" s="47"/>
    </row>
    <row r="219" spans="1:10" ht="94.5" customHeight="1">
      <c r="A219" s="7" t="s">
        <v>22</v>
      </c>
      <c r="B219" s="90" t="s">
        <v>211</v>
      </c>
      <c r="C219" s="91"/>
      <c r="D219" s="8" t="s">
        <v>13</v>
      </c>
      <c r="E219" s="8" t="s">
        <v>188</v>
      </c>
      <c r="F219" s="8" t="s">
        <v>53</v>
      </c>
      <c r="G219" s="9" t="s">
        <v>23</v>
      </c>
      <c r="H219" s="51">
        <f>H220</f>
        <v>260</v>
      </c>
      <c r="I219" s="48"/>
      <c r="J219" s="47"/>
    </row>
    <row r="220" spans="1:10" ht="47.25">
      <c r="A220" s="7" t="s">
        <v>24</v>
      </c>
      <c r="B220" s="90" t="s">
        <v>211</v>
      </c>
      <c r="C220" s="91"/>
      <c r="D220" s="8" t="s">
        <v>13</v>
      </c>
      <c r="E220" s="8" t="s">
        <v>188</v>
      </c>
      <c r="F220" s="8" t="s">
        <v>53</v>
      </c>
      <c r="G220" s="9" t="s">
        <v>25</v>
      </c>
      <c r="H220" s="51">
        <v>260</v>
      </c>
      <c r="I220" s="48"/>
      <c r="J220" s="47"/>
    </row>
    <row r="221" spans="1:10" ht="15.75">
      <c r="A221" s="7" t="s">
        <v>54</v>
      </c>
      <c r="B221" s="90" t="s">
        <v>211</v>
      </c>
      <c r="C221" s="91"/>
      <c r="D221" s="8" t="s">
        <v>13</v>
      </c>
      <c r="E221" s="8" t="s">
        <v>188</v>
      </c>
      <c r="F221" s="8" t="s">
        <v>55</v>
      </c>
      <c r="G221" s="9"/>
      <c r="H221" s="51">
        <f>H222</f>
        <v>10</v>
      </c>
      <c r="I221" s="48"/>
      <c r="J221" s="47"/>
    </row>
    <row r="222" spans="1:10" ht="99" customHeight="1">
      <c r="A222" s="7" t="s">
        <v>22</v>
      </c>
      <c r="B222" s="90" t="s">
        <v>211</v>
      </c>
      <c r="C222" s="91"/>
      <c r="D222" s="8" t="s">
        <v>13</v>
      </c>
      <c r="E222" s="8" t="s">
        <v>188</v>
      </c>
      <c r="F222" s="8" t="s">
        <v>55</v>
      </c>
      <c r="G222" s="9" t="s">
        <v>23</v>
      </c>
      <c r="H222" s="51">
        <f>H223</f>
        <v>10</v>
      </c>
      <c r="I222" s="48"/>
      <c r="J222" s="47"/>
    </row>
    <row r="223" spans="1:10" ht="47.25">
      <c r="A223" s="7" t="s">
        <v>24</v>
      </c>
      <c r="B223" s="90" t="s">
        <v>211</v>
      </c>
      <c r="C223" s="91"/>
      <c r="D223" s="8" t="s">
        <v>13</v>
      </c>
      <c r="E223" s="8" t="s">
        <v>188</v>
      </c>
      <c r="F223" s="8" t="s">
        <v>55</v>
      </c>
      <c r="G223" s="9" t="s">
        <v>25</v>
      </c>
      <c r="H223" s="51">
        <v>10</v>
      </c>
      <c r="I223" s="48"/>
      <c r="J223" s="47"/>
    </row>
    <row r="224" spans="1:10" ht="15.75">
      <c r="A224" s="7" t="s">
        <v>213</v>
      </c>
      <c r="B224" s="90" t="s">
        <v>211</v>
      </c>
      <c r="C224" s="91"/>
      <c r="D224" s="8" t="s">
        <v>13</v>
      </c>
      <c r="E224" s="8" t="s">
        <v>214</v>
      </c>
      <c r="F224" s="8"/>
      <c r="G224" s="9"/>
      <c r="H224" s="51">
        <f>H225</f>
        <v>500</v>
      </c>
      <c r="I224" s="48"/>
      <c r="J224" s="47"/>
    </row>
    <row r="225" spans="1:10" ht="15.75">
      <c r="A225" s="7" t="s">
        <v>213</v>
      </c>
      <c r="B225" s="90" t="s">
        <v>211</v>
      </c>
      <c r="C225" s="91"/>
      <c r="D225" s="8" t="s">
        <v>13</v>
      </c>
      <c r="E225" s="8" t="s">
        <v>214</v>
      </c>
      <c r="F225" s="8" t="s">
        <v>215</v>
      </c>
      <c r="G225" s="9"/>
      <c r="H225" s="51">
        <f>H226</f>
        <v>500</v>
      </c>
      <c r="I225" s="48"/>
      <c r="J225" s="47"/>
    </row>
    <row r="226" spans="1:10" ht="18" customHeight="1">
      <c r="A226" s="7" t="s">
        <v>216</v>
      </c>
      <c r="B226" s="90" t="s">
        <v>211</v>
      </c>
      <c r="C226" s="91"/>
      <c r="D226" s="8" t="s">
        <v>13</v>
      </c>
      <c r="E226" s="8" t="s">
        <v>214</v>
      </c>
      <c r="F226" s="8" t="s">
        <v>217</v>
      </c>
      <c r="G226" s="9"/>
      <c r="H226" s="51">
        <f>H227</f>
        <v>500</v>
      </c>
      <c r="I226" s="48"/>
      <c r="J226" s="47"/>
    </row>
    <row r="227" spans="1:10" ht="15.75">
      <c r="A227" s="7" t="s">
        <v>47</v>
      </c>
      <c r="B227" s="90" t="s">
        <v>211</v>
      </c>
      <c r="C227" s="91"/>
      <c r="D227" s="8" t="s">
        <v>13</v>
      </c>
      <c r="E227" s="8" t="s">
        <v>214</v>
      </c>
      <c r="F227" s="8" t="s">
        <v>217</v>
      </c>
      <c r="G227" s="9" t="s">
        <v>48</v>
      </c>
      <c r="H227" s="51">
        <f>H228</f>
        <v>500</v>
      </c>
      <c r="I227" s="48"/>
      <c r="J227" s="47"/>
    </row>
    <row r="228" spans="1:10" ht="15.75">
      <c r="A228" s="7" t="s">
        <v>218</v>
      </c>
      <c r="B228" s="90" t="s">
        <v>211</v>
      </c>
      <c r="C228" s="91"/>
      <c r="D228" s="8" t="s">
        <v>13</v>
      </c>
      <c r="E228" s="8" t="s">
        <v>214</v>
      </c>
      <c r="F228" s="8" t="s">
        <v>217</v>
      </c>
      <c r="G228" s="9" t="s">
        <v>219</v>
      </c>
      <c r="H228" s="51">
        <v>500</v>
      </c>
      <c r="I228" s="48"/>
      <c r="J228" s="47"/>
    </row>
    <row r="229" spans="1:10" ht="15.75">
      <c r="A229" s="7" t="s">
        <v>56</v>
      </c>
      <c r="B229" s="90" t="s">
        <v>211</v>
      </c>
      <c r="C229" s="91"/>
      <c r="D229" s="8" t="s">
        <v>13</v>
      </c>
      <c r="E229" s="8" t="s">
        <v>57</v>
      </c>
      <c r="F229" s="8"/>
      <c r="G229" s="9"/>
      <c r="H229" s="51">
        <f>H230</f>
        <v>31023</v>
      </c>
      <c r="I229" s="48"/>
      <c r="J229" s="47"/>
    </row>
    <row r="230" spans="1:10" ht="18.75" customHeight="1">
      <c r="A230" s="7" t="s">
        <v>220</v>
      </c>
      <c r="B230" s="90" t="s">
        <v>211</v>
      </c>
      <c r="C230" s="91"/>
      <c r="D230" s="8" t="s">
        <v>13</v>
      </c>
      <c r="E230" s="8" t="s">
        <v>57</v>
      </c>
      <c r="F230" s="8" t="s">
        <v>221</v>
      </c>
      <c r="G230" s="9"/>
      <c r="H230" s="51">
        <f>H231+H234+H237</f>
        <v>31023</v>
      </c>
      <c r="I230" s="48"/>
      <c r="J230" s="47"/>
    </row>
    <row r="231" spans="1:10" ht="126">
      <c r="A231" s="7" t="s">
        <v>39</v>
      </c>
      <c r="B231" s="90" t="s">
        <v>211</v>
      </c>
      <c r="C231" s="91"/>
      <c r="D231" s="8" t="s">
        <v>13</v>
      </c>
      <c r="E231" s="8" t="s">
        <v>57</v>
      </c>
      <c r="F231" s="8" t="s">
        <v>222</v>
      </c>
      <c r="G231" s="9"/>
      <c r="H231" s="51">
        <f>H232</f>
        <v>1300</v>
      </c>
      <c r="I231" s="48"/>
      <c r="J231" s="47"/>
    </row>
    <row r="232" spans="1:10" ht="95.25" customHeight="1">
      <c r="A232" s="7" t="s">
        <v>22</v>
      </c>
      <c r="B232" s="90" t="s">
        <v>211</v>
      </c>
      <c r="C232" s="91"/>
      <c r="D232" s="8" t="s">
        <v>13</v>
      </c>
      <c r="E232" s="8" t="s">
        <v>57</v>
      </c>
      <c r="F232" s="8" t="s">
        <v>222</v>
      </c>
      <c r="G232" s="9" t="s">
        <v>23</v>
      </c>
      <c r="H232" s="51">
        <f>H233</f>
        <v>1300</v>
      </c>
      <c r="I232" s="48"/>
      <c r="J232" s="47"/>
    </row>
    <row r="233" spans="1:10" ht="31.5">
      <c r="A233" s="7" t="s">
        <v>223</v>
      </c>
      <c r="B233" s="90" t="s">
        <v>211</v>
      </c>
      <c r="C233" s="91"/>
      <c r="D233" s="8" t="s">
        <v>13</v>
      </c>
      <c r="E233" s="8" t="s">
        <v>57</v>
      </c>
      <c r="F233" s="8" t="s">
        <v>222</v>
      </c>
      <c r="G233" s="9" t="s">
        <v>224</v>
      </c>
      <c r="H233" s="51">
        <v>1300</v>
      </c>
      <c r="I233" s="48"/>
      <c r="J233" s="47"/>
    </row>
    <row r="234" spans="1:10" ht="15.75">
      <c r="A234" s="7" t="s">
        <v>54</v>
      </c>
      <c r="B234" s="90" t="s">
        <v>211</v>
      </c>
      <c r="C234" s="91"/>
      <c r="D234" s="8" t="s">
        <v>13</v>
      </c>
      <c r="E234" s="8" t="s">
        <v>57</v>
      </c>
      <c r="F234" s="8" t="s">
        <v>225</v>
      </c>
      <c r="G234" s="9"/>
      <c r="H234" s="51">
        <f>H235</f>
        <v>50</v>
      </c>
      <c r="I234" s="48"/>
      <c r="J234" s="47"/>
    </row>
    <row r="235" spans="1:10" ht="94.5" customHeight="1">
      <c r="A235" s="7" t="s">
        <v>22</v>
      </c>
      <c r="B235" s="90" t="s">
        <v>211</v>
      </c>
      <c r="C235" s="91"/>
      <c r="D235" s="8" t="s">
        <v>13</v>
      </c>
      <c r="E235" s="8" t="s">
        <v>57</v>
      </c>
      <c r="F235" s="8" t="s">
        <v>225</v>
      </c>
      <c r="G235" s="9" t="s">
        <v>23</v>
      </c>
      <c r="H235" s="51">
        <f>H236</f>
        <v>50</v>
      </c>
      <c r="I235" s="48"/>
      <c r="J235" s="47"/>
    </row>
    <row r="236" spans="1:10" ht="31.5">
      <c r="A236" s="7" t="s">
        <v>223</v>
      </c>
      <c r="B236" s="90" t="s">
        <v>211</v>
      </c>
      <c r="C236" s="91"/>
      <c r="D236" s="8" t="s">
        <v>13</v>
      </c>
      <c r="E236" s="8" t="s">
        <v>57</v>
      </c>
      <c r="F236" s="8" t="s">
        <v>225</v>
      </c>
      <c r="G236" s="9" t="s">
        <v>224</v>
      </c>
      <c r="H236" s="51">
        <v>50</v>
      </c>
      <c r="I236" s="48"/>
      <c r="J236" s="47"/>
    </row>
    <row r="237" spans="1:10" ht="47.25">
      <c r="A237" s="7" t="s">
        <v>226</v>
      </c>
      <c r="B237" s="90" t="s">
        <v>211</v>
      </c>
      <c r="C237" s="91"/>
      <c r="D237" s="8" t="s">
        <v>13</v>
      </c>
      <c r="E237" s="8" t="s">
        <v>57</v>
      </c>
      <c r="F237" s="8" t="s">
        <v>227</v>
      </c>
      <c r="G237" s="9"/>
      <c r="H237" s="51">
        <f>H238+H240+H242</f>
        <v>29673</v>
      </c>
      <c r="I237" s="48"/>
      <c r="J237" s="47"/>
    </row>
    <row r="238" spans="1:10" ht="96.75" customHeight="1">
      <c r="A238" s="7" t="s">
        <v>22</v>
      </c>
      <c r="B238" s="90" t="s">
        <v>211</v>
      </c>
      <c r="C238" s="91"/>
      <c r="D238" s="8" t="s">
        <v>13</v>
      </c>
      <c r="E238" s="8" t="s">
        <v>57</v>
      </c>
      <c r="F238" s="8" t="s">
        <v>227</v>
      </c>
      <c r="G238" s="9" t="s">
        <v>23</v>
      </c>
      <c r="H238" s="51">
        <f>H239</f>
        <v>28188</v>
      </c>
      <c r="I238" s="48"/>
      <c r="J238" s="47"/>
    </row>
    <row r="239" spans="1:10" ht="31.5">
      <c r="A239" s="7" t="s">
        <v>223</v>
      </c>
      <c r="B239" s="90" t="s">
        <v>211</v>
      </c>
      <c r="C239" s="91"/>
      <c r="D239" s="8" t="s">
        <v>13</v>
      </c>
      <c r="E239" s="8" t="s">
        <v>57</v>
      </c>
      <c r="F239" s="8" t="s">
        <v>227</v>
      </c>
      <c r="G239" s="9" t="s">
        <v>224</v>
      </c>
      <c r="H239" s="51">
        <v>28188</v>
      </c>
      <c r="I239" s="48"/>
      <c r="J239" s="47"/>
    </row>
    <row r="240" spans="1:10" ht="47.25">
      <c r="A240" s="7" t="s">
        <v>35</v>
      </c>
      <c r="B240" s="90" t="s">
        <v>211</v>
      </c>
      <c r="C240" s="91"/>
      <c r="D240" s="8" t="s">
        <v>13</v>
      </c>
      <c r="E240" s="8" t="s">
        <v>57</v>
      </c>
      <c r="F240" s="8" t="s">
        <v>227</v>
      </c>
      <c r="G240" s="9" t="s">
        <v>36</v>
      </c>
      <c r="H240" s="51">
        <f>H241</f>
        <v>1455</v>
      </c>
      <c r="I240" s="48"/>
      <c r="J240" s="47"/>
    </row>
    <row r="241" spans="1:10" ht="47.25">
      <c r="A241" s="7" t="s">
        <v>37</v>
      </c>
      <c r="B241" s="90" t="s">
        <v>211</v>
      </c>
      <c r="C241" s="91"/>
      <c r="D241" s="8" t="s">
        <v>13</v>
      </c>
      <c r="E241" s="8" t="s">
        <v>57</v>
      </c>
      <c r="F241" s="8" t="s">
        <v>227</v>
      </c>
      <c r="G241" s="9" t="s">
        <v>38</v>
      </c>
      <c r="H241" s="51">
        <v>1455</v>
      </c>
      <c r="I241" s="48"/>
      <c r="J241" s="47"/>
    </row>
    <row r="242" spans="1:10" ht="15.75">
      <c r="A242" s="7" t="s">
        <v>47</v>
      </c>
      <c r="B242" s="90" t="s">
        <v>211</v>
      </c>
      <c r="C242" s="91"/>
      <c r="D242" s="8" t="s">
        <v>13</v>
      </c>
      <c r="E242" s="8" t="s">
        <v>57</v>
      </c>
      <c r="F242" s="8" t="s">
        <v>227</v>
      </c>
      <c r="G242" s="9" t="s">
        <v>48</v>
      </c>
      <c r="H242" s="51">
        <f>H243</f>
        <v>30</v>
      </c>
      <c r="I242" s="48"/>
      <c r="J242" s="47"/>
    </row>
    <row r="243" spans="1:10" ht="18" customHeight="1">
      <c r="A243" s="7" t="s">
        <v>51</v>
      </c>
      <c r="B243" s="90" t="s">
        <v>211</v>
      </c>
      <c r="C243" s="91"/>
      <c r="D243" s="8" t="s">
        <v>13</v>
      </c>
      <c r="E243" s="8" t="s">
        <v>57</v>
      </c>
      <c r="F243" s="8" t="s">
        <v>227</v>
      </c>
      <c r="G243" s="9" t="s">
        <v>52</v>
      </c>
      <c r="H243" s="51">
        <v>30</v>
      </c>
      <c r="I243" s="48"/>
      <c r="J243" s="47"/>
    </row>
    <row r="244" spans="1:10" ht="31.5">
      <c r="A244" s="3" t="s">
        <v>228</v>
      </c>
      <c r="B244" s="92" t="s">
        <v>229</v>
      </c>
      <c r="C244" s="93"/>
      <c r="D244" s="4"/>
      <c r="E244" s="4"/>
      <c r="F244" s="4"/>
      <c r="G244" s="5"/>
      <c r="H244" s="50">
        <f>H245</f>
        <v>5629</v>
      </c>
      <c r="I244" s="46"/>
      <c r="J244" s="47"/>
    </row>
    <row r="245" spans="1:10" ht="18" customHeight="1">
      <c r="A245" s="7" t="s">
        <v>12</v>
      </c>
      <c r="B245" s="90" t="s">
        <v>229</v>
      </c>
      <c r="C245" s="91"/>
      <c r="D245" s="8" t="s">
        <v>13</v>
      </c>
      <c r="E245" s="14" t="s">
        <v>578</v>
      </c>
      <c r="F245" s="8"/>
      <c r="G245" s="9"/>
      <c r="H245" s="51">
        <f>H246</f>
        <v>5629</v>
      </c>
      <c r="I245" s="48"/>
      <c r="J245" s="47"/>
    </row>
    <row r="246" spans="1:10" ht="78.75">
      <c r="A246" s="7" t="s">
        <v>230</v>
      </c>
      <c r="B246" s="90" t="s">
        <v>229</v>
      </c>
      <c r="C246" s="91"/>
      <c r="D246" s="8" t="s">
        <v>13</v>
      </c>
      <c r="E246" s="8" t="s">
        <v>103</v>
      </c>
      <c r="F246" s="8"/>
      <c r="G246" s="9"/>
      <c r="H246" s="51">
        <f>H247</f>
        <v>5629</v>
      </c>
      <c r="I246" s="48"/>
      <c r="J246" s="47"/>
    </row>
    <row r="247" spans="1:10" ht="63">
      <c r="A247" s="7" t="s">
        <v>16</v>
      </c>
      <c r="B247" s="90" t="s">
        <v>229</v>
      </c>
      <c r="C247" s="91"/>
      <c r="D247" s="8" t="s">
        <v>13</v>
      </c>
      <c r="E247" s="8" t="s">
        <v>103</v>
      </c>
      <c r="F247" s="8" t="s">
        <v>17</v>
      </c>
      <c r="G247" s="9"/>
      <c r="H247" s="51">
        <f>H248</f>
        <v>5629</v>
      </c>
      <c r="I247" s="48"/>
      <c r="J247" s="47"/>
    </row>
    <row r="248" spans="1:10" ht="15.75">
      <c r="A248" s="7" t="s">
        <v>43</v>
      </c>
      <c r="B248" s="90" t="s">
        <v>229</v>
      </c>
      <c r="C248" s="91"/>
      <c r="D248" s="8" t="s">
        <v>13</v>
      </c>
      <c r="E248" s="8" t="s">
        <v>103</v>
      </c>
      <c r="F248" s="8" t="s">
        <v>44</v>
      </c>
      <c r="G248" s="9"/>
      <c r="H248" s="51">
        <f>H249+H252+H255+H258</f>
        <v>5629</v>
      </c>
      <c r="I248" s="48"/>
      <c r="J248" s="47"/>
    </row>
    <row r="249" spans="1:10" ht="31.5">
      <c r="A249" s="7" t="s">
        <v>20</v>
      </c>
      <c r="B249" s="90" t="s">
        <v>229</v>
      </c>
      <c r="C249" s="91"/>
      <c r="D249" s="8" t="s">
        <v>13</v>
      </c>
      <c r="E249" s="8" t="s">
        <v>103</v>
      </c>
      <c r="F249" s="8" t="s">
        <v>45</v>
      </c>
      <c r="G249" s="9"/>
      <c r="H249" s="51">
        <f>H250</f>
        <v>4081</v>
      </c>
      <c r="I249" s="48"/>
      <c r="J249" s="47"/>
    </row>
    <row r="250" spans="1:10" ht="98.25" customHeight="1">
      <c r="A250" s="7" t="s">
        <v>22</v>
      </c>
      <c r="B250" s="90" t="s">
        <v>229</v>
      </c>
      <c r="C250" s="91"/>
      <c r="D250" s="8" t="s">
        <v>13</v>
      </c>
      <c r="E250" s="8" t="s">
        <v>103</v>
      </c>
      <c r="F250" s="8" t="s">
        <v>45</v>
      </c>
      <c r="G250" s="9" t="s">
        <v>23</v>
      </c>
      <c r="H250" s="51">
        <f>H251</f>
        <v>4081</v>
      </c>
      <c r="I250" s="48"/>
      <c r="J250" s="47"/>
    </row>
    <row r="251" spans="1:10" ht="47.25">
      <c r="A251" s="7" t="s">
        <v>24</v>
      </c>
      <c r="B251" s="90" t="s">
        <v>229</v>
      </c>
      <c r="C251" s="91"/>
      <c r="D251" s="8" t="s">
        <v>13</v>
      </c>
      <c r="E251" s="8" t="s">
        <v>103</v>
      </c>
      <c r="F251" s="8" t="s">
        <v>45</v>
      </c>
      <c r="G251" s="9" t="s">
        <v>25</v>
      </c>
      <c r="H251" s="51">
        <v>4081</v>
      </c>
      <c r="I251" s="48"/>
      <c r="J251" s="47"/>
    </row>
    <row r="252" spans="1:10" ht="31.5">
      <c r="A252" s="7" t="s">
        <v>33</v>
      </c>
      <c r="B252" s="90" t="s">
        <v>229</v>
      </c>
      <c r="C252" s="91"/>
      <c r="D252" s="8" t="s">
        <v>13</v>
      </c>
      <c r="E252" s="8" t="s">
        <v>103</v>
      </c>
      <c r="F252" s="8" t="s">
        <v>46</v>
      </c>
      <c r="G252" s="9"/>
      <c r="H252" s="51">
        <f>H253</f>
        <v>394</v>
      </c>
      <c r="I252" s="48"/>
      <c r="J252" s="47"/>
    </row>
    <row r="253" spans="1:10" ht="47.25">
      <c r="A253" s="7" t="s">
        <v>35</v>
      </c>
      <c r="B253" s="90" t="s">
        <v>229</v>
      </c>
      <c r="C253" s="91"/>
      <c r="D253" s="8" t="s">
        <v>13</v>
      </c>
      <c r="E253" s="8" t="s">
        <v>103</v>
      </c>
      <c r="F253" s="8" t="s">
        <v>46</v>
      </c>
      <c r="G253" s="9" t="s">
        <v>36</v>
      </c>
      <c r="H253" s="51">
        <f>H254</f>
        <v>394</v>
      </c>
      <c r="I253" s="48"/>
      <c r="J253" s="47"/>
    </row>
    <row r="254" spans="1:10" ht="47.25">
      <c r="A254" s="7" t="s">
        <v>37</v>
      </c>
      <c r="B254" s="90" t="s">
        <v>229</v>
      </c>
      <c r="C254" s="91"/>
      <c r="D254" s="8" t="s">
        <v>13</v>
      </c>
      <c r="E254" s="8" t="s">
        <v>103</v>
      </c>
      <c r="F254" s="8" t="s">
        <v>46</v>
      </c>
      <c r="G254" s="9" t="s">
        <v>38</v>
      </c>
      <c r="H254" s="51">
        <v>394</v>
      </c>
      <c r="I254" s="48"/>
      <c r="J254" s="47"/>
    </row>
    <row r="255" spans="1:10" ht="126">
      <c r="A255" s="7" t="s">
        <v>39</v>
      </c>
      <c r="B255" s="90" t="s">
        <v>229</v>
      </c>
      <c r="C255" s="91"/>
      <c r="D255" s="8" t="s">
        <v>13</v>
      </c>
      <c r="E255" s="8" t="s">
        <v>103</v>
      </c>
      <c r="F255" s="8" t="s">
        <v>53</v>
      </c>
      <c r="G255" s="9"/>
      <c r="H255" s="51">
        <f>H256</f>
        <v>220</v>
      </c>
      <c r="I255" s="48"/>
      <c r="J255" s="47"/>
    </row>
    <row r="256" spans="1:10" ht="93" customHeight="1">
      <c r="A256" s="7" t="s">
        <v>22</v>
      </c>
      <c r="B256" s="90" t="s">
        <v>229</v>
      </c>
      <c r="C256" s="91"/>
      <c r="D256" s="8" t="s">
        <v>13</v>
      </c>
      <c r="E256" s="8" t="s">
        <v>103</v>
      </c>
      <c r="F256" s="8" t="s">
        <v>53</v>
      </c>
      <c r="G256" s="9" t="s">
        <v>23</v>
      </c>
      <c r="H256" s="51">
        <f>H257</f>
        <v>220</v>
      </c>
      <c r="I256" s="48"/>
      <c r="J256" s="47"/>
    </row>
    <row r="257" spans="1:10" ht="47.25">
      <c r="A257" s="7" t="s">
        <v>24</v>
      </c>
      <c r="B257" s="90" t="s">
        <v>229</v>
      </c>
      <c r="C257" s="91"/>
      <c r="D257" s="8" t="s">
        <v>13</v>
      </c>
      <c r="E257" s="8" t="s">
        <v>103</v>
      </c>
      <c r="F257" s="8" t="s">
        <v>53</v>
      </c>
      <c r="G257" s="9" t="s">
        <v>25</v>
      </c>
      <c r="H257" s="51">
        <v>220</v>
      </c>
      <c r="I257" s="48"/>
      <c r="J257" s="47"/>
    </row>
    <row r="258" spans="1:10" ht="15.75">
      <c r="A258" s="7" t="s">
        <v>54</v>
      </c>
      <c r="B258" s="90" t="s">
        <v>229</v>
      </c>
      <c r="C258" s="91"/>
      <c r="D258" s="8" t="s">
        <v>13</v>
      </c>
      <c r="E258" s="8" t="s">
        <v>103</v>
      </c>
      <c r="F258" s="8" t="s">
        <v>55</v>
      </c>
      <c r="G258" s="9"/>
      <c r="H258" s="51">
        <f>H259+H261</f>
        <v>934</v>
      </c>
      <c r="I258" s="48"/>
      <c r="J258" s="47"/>
    </row>
    <row r="259" spans="1:10" ht="98.25" customHeight="1">
      <c r="A259" s="7" t="s">
        <v>22</v>
      </c>
      <c r="B259" s="90" t="s">
        <v>229</v>
      </c>
      <c r="C259" s="91"/>
      <c r="D259" s="8" t="s">
        <v>13</v>
      </c>
      <c r="E259" s="8" t="s">
        <v>103</v>
      </c>
      <c r="F259" s="8" t="s">
        <v>55</v>
      </c>
      <c r="G259" s="9" t="s">
        <v>23</v>
      </c>
      <c r="H259" s="51">
        <f>H260</f>
        <v>54</v>
      </c>
      <c r="I259" s="48"/>
      <c r="J259" s="47"/>
    </row>
    <row r="260" spans="1:10" ht="47.25">
      <c r="A260" s="7" t="s">
        <v>24</v>
      </c>
      <c r="B260" s="90" t="s">
        <v>229</v>
      </c>
      <c r="C260" s="91"/>
      <c r="D260" s="8" t="s">
        <v>13</v>
      </c>
      <c r="E260" s="8" t="s">
        <v>103</v>
      </c>
      <c r="F260" s="8" t="s">
        <v>55</v>
      </c>
      <c r="G260" s="9" t="s">
        <v>25</v>
      </c>
      <c r="H260" s="51">
        <v>54</v>
      </c>
      <c r="I260" s="48"/>
      <c r="J260" s="47"/>
    </row>
    <row r="261" spans="1:10" ht="31.5">
      <c r="A261" s="7" t="s">
        <v>183</v>
      </c>
      <c r="B261" s="90" t="s">
        <v>229</v>
      </c>
      <c r="C261" s="91"/>
      <c r="D261" s="8" t="s">
        <v>13</v>
      </c>
      <c r="E261" s="8" t="s">
        <v>103</v>
      </c>
      <c r="F261" s="8" t="s">
        <v>55</v>
      </c>
      <c r="G261" s="9" t="s">
        <v>184</v>
      </c>
      <c r="H261" s="51">
        <f>H262</f>
        <v>880</v>
      </c>
      <c r="I261" s="48"/>
      <c r="J261" s="47"/>
    </row>
    <row r="262" spans="1:10" ht="47.25">
      <c r="A262" s="7" t="s">
        <v>205</v>
      </c>
      <c r="B262" s="90" t="s">
        <v>229</v>
      </c>
      <c r="C262" s="91"/>
      <c r="D262" s="8" t="s">
        <v>13</v>
      </c>
      <c r="E262" s="8" t="s">
        <v>103</v>
      </c>
      <c r="F262" s="8" t="s">
        <v>55</v>
      </c>
      <c r="G262" s="9" t="s">
        <v>206</v>
      </c>
      <c r="H262" s="51">
        <v>880</v>
      </c>
      <c r="I262" s="48"/>
      <c r="J262" s="47"/>
    </row>
    <row r="263" spans="1:10" ht="63">
      <c r="A263" s="3" t="s">
        <v>231</v>
      </c>
      <c r="B263" s="92" t="s">
        <v>232</v>
      </c>
      <c r="C263" s="93"/>
      <c r="D263" s="4"/>
      <c r="E263" s="4"/>
      <c r="F263" s="4"/>
      <c r="G263" s="5"/>
      <c r="H263" s="50">
        <f>H264+H304+H310+H298</f>
        <v>83117.59999999999</v>
      </c>
      <c r="I263" s="46"/>
      <c r="J263" s="47"/>
    </row>
    <row r="264" spans="1:10" ht="20.25" customHeight="1">
      <c r="A264" s="7" t="s">
        <v>12</v>
      </c>
      <c r="B264" s="90" t="s">
        <v>232</v>
      </c>
      <c r="C264" s="91"/>
      <c r="D264" s="8" t="s">
        <v>13</v>
      </c>
      <c r="E264" s="14" t="s">
        <v>578</v>
      </c>
      <c r="F264" s="8"/>
      <c r="G264" s="9"/>
      <c r="H264" s="51">
        <f>H265</f>
        <v>74095.59999999999</v>
      </c>
      <c r="I264" s="48"/>
      <c r="J264" s="47"/>
    </row>
    <row r="265" spans="1:10" ht="15.75">
      <c r="A265" s="7" t="s">
        <v>56</v>
      </c>
      <c r="B265" s="90" t="s">
        <v>232</v>
      </c>
      <c r="C265" s="91"/>
      <c r="D265" s="8" t="s">
        <v>13</v>
      </c>
      <c r="E265" s="8" t="s">
        <v>57</v>
      </c>
      <c r="F265" s="8"/>
      <c r="G265" s="9"/>
      <c r="H265" s="51">
        <f>H266+H271+H287</f>
        <v>74095.59999999999</v>
      </c>
      <c r="I265" s="48"/>
      <c r="J265" s="47"/>
    </row>
    <row r="266" spans="1:10" ht="63">
      <c r="A266" s="7" t="s">
        <v>233</v>
      </c>
      <c r="B266" s="90" t="s">
        <v>232</v>
      </c>
      <c r="C266" s="91"/>
      <c r="D266" s="8" t="s">
        <v>13</v>
      </c>
      <c r="E266" s="8" t="s">
        <v>57</v>
      </c>
      <c r="F266" s="8" t="s">
        <v>234</v>
      </c>
      <c r="G266" s="9"/>
      <c r="H266" s="51">
        <f>H267</f>
        <v>1464.5</v>
      </c>
      <c r="I266" s="48"/>
      <c r="J266" s="47"/>
    </row>
    <row r="267" spans="1:10" ht="48" customHeight="1">
      <c r="A267" s="7" t="s">
        <v>235</v>
      </c>
      <c r="B267" s="90" t="s">
        <v>232</v>
      </c>
      <c r="C267" s="91"/>
      <c r="D267" s="8" t="s">
        <v>13</v>
      </c>
      <c r="E267" s="8" t="s">
        <v>57</v>
      </c>
      <c r="F267" s="8" t="s">
        <v>236</v>
      </c>
      <c r="G267" s="9"/>
      <c r="H267" s="51">
        <f>H268</f>
        <v>1464.5</v>
      </c>
      <c r="I267" s="48"/>
      <c r="J267" s="47"/>
    </row>
    <row r="268" spans="1:10" ht="31.5">
      <c r="A268" s="7" t="s">
        <v>237</v>
      </c>
      <c r="B268" s="90" t="s">
        <v>232</v>
      </c>
      <c r="C268" s="91"/>
      <c r="D268" s="8" t="s">
        <v>13</v>
      </c>
      <c r="E268" s="8" t="s">
        <v>57</v>
      </c>
      <c r="F268" s="8" t="s">
        <v>238</v>
      </c>
      <c r="G268" s="9"/>
      <c r="H268" s="51">
        <f>H269</f>
        <v>1464.5</v>
      </c>
      <c r="I268" s="48"/>
      <c r="J268" s="47"/>
    </row>
    <row r="269" spans="1:10" ht="47.25">
      <c r="A269" s="7" t="s">
        <v>35</v>
      </c>
      <c r="B269" s="90" t="s">
        <v>232</v>
      </c>
      <c r="C269" s="91"/>
      <c r="D269" s="8" t="s">
        <v>13</v>
      </c>
      <c r="E269" s="8" t="s">
        <v>57</v>
      </c>
      <c r="F269" s="8" t="s">
        <v>238</v>
      </c>
      <c r="G269" s="9" t="s">
        <v>36</v>
      </c>
      <c r="H269" s="51">
        <f>H270</f>
        <v>1464.5</v>
      </c>
      <c r="I269" s="48"/>
      <c r="J269" s="47"/>
    </row>
    <row r="270" spans="1:10" ht="47.25">
      <c r="A270" s="7" t="s">
        <v>37</v>
      </c>
      <c r="B270" s="90" t="s">
        <v>232</v>
      </c>
      <c r="C270" s="91"/>
      <c r="D270" s="8" t="s">
        <v>13</v>
      </c>
      <c r="E270" s="8" t="s">
        <v>57</v>
      </c>
      <c r="F270" s="8" t="s">
        <v>238</v>
      </c>
      <c r="G270" s="9" t="s">
        <v>38</v>
      </c>
      <c r="H270" s="51">
        <v>1464.5</v>
      </c>
      <c r="I270" s="48"/>
      <c r="J270" s="47"/>
    </row>
    <row r="271" spans="1:10" ht="31.5">
      <c r="A271" s="7" t="s">
        <v>239</v>
      </c>
      <c r="B271" s="90" t="s">
        <v>232</v>
      </c>
      <c r="C271" s="91"/>
      <c r="D271" s="8" t="s">
        <v>13</v>
      </c>
      <c r="E271" s="8" t="s">
        <v>57</v>
      </c>
      <c r="F271" s="8" t="s">
        <v>240</v>
      </c>
      <c r="G271" s="9"/>
      <c r="H271" s="51">
        <f>H272+H275+H280</f>
        <v>70561.7</v>
      </c>
      <c r="I271" s="48"/>
      <c r="J271" s="47"/>
    </row>
    <row r="272" spans="1:10" ht="110.25" customHeight="1">
      <c r="A272" s="7" t="s">
        <v>39</v>
      </c>
      <c r="B272" s="90" t="s">
        <v>232</v>
      </c>
      <c r="C272" s="91"/>
      <c r="D272" s="8" t="s">
        <v>13</v>
      </c>
      <c r="E272" s="8" t="s">
        <v>57</v>
      </c>
      <c r="F272" s="8" t="s">
        <v>241</v>
      </c>
      <c r="G272" s="9"/>
      <c r="H272" s="51">
        <f>H273</f>
        <v>944.4</v>
      </c>
      <c r="I272" s="48"/>
      <c r="J272" s="47"/>
    </row>
    <row r="273" spans="1:10" ht="93.75" customHeight="1">
      <c r="A273" s="7" t="s">
        <v>22</v>
      </c>
      <c r="B273" s="90" t="s">
        <v>232</v>
      </c>
      <c r="C273" s="91"/>
      <c r="D273" s="8" t="s">
        <v>13</v>
      </c>
      <c r="E273" s="8" t="s">
        <v>57</v>
      </c>
      <c r="F273" s="8" t="s">
        <v>241</v>
      </c>
      <c r="G273" s="9" t="s">
        <v>23</v>
      </c>
      <c r="H273" s="51">
        <f>H274</f>
        <v>944.4</v>
      </c>
      <c r="I273" s="48"/>
      <c r="J273" s="47"/>
    </row>
    <row r="274" spans="1:10" ht="31.5">
      <c r="A274" s="7" t="s">
        <v>223</v>
      </c>
      <c r="B274" s="90" t="s">
        <v>232</v>
      </c>
      <c r="C274" s="91"/>
      <c r="D274" s="8" t="s">
        <v>13</v>
      </c>
      <c r="E274" s="8" t="s">
        <v>57</v>
      </c>
      <c r="F274" s="8" t="s">
        <v>241</v>
      </c>
      <c r="G274" s="9" t="s">
        <v>224</v>
      </c>
      <c r="H274" s="51">
        <v>944.4</v>
      </c>
      <c r="I274" s="48"/>
      <c r="J274" s="47"/>
    </row>
    <row r="275" spans="1:10" ht="15.75">
      <c r="A275" s="7" t="s">
        <v>54</v>
      </c>
      <c r="B275" s="90" t="s">
        <v>232</v>
      </c>
      <c r="C275" s="91"/>
      <c r="D275" s="8" t="s">
        <v>13</v>
      </c>
      <c r="E275" s="8" t="s">
        <v>57</v>
      </c>
      <c r="F275" s="8" t="s">
        <v>242</v>
      </c>
      <c r="G275" s="9"/>
      <c r="H275" s="51">
        <f>H276+H278</f>
        <v>401.5</v>
      </c>
      <c r="I275" s="48"/>
      <c r="J275" s="47"/>
    </row>
    <row r="276" spans="1:10" ht="95.25" customHeight="1">
      <c r="A276" s="7" t="s">
        <v>22</v>
      </c>
      <c r="B276" s="90" t="s">
        <v>232</v>
      </c>
      <c r="C276" s="91"/>
      <c r="D276" s="8" t="s">
        <v>13</v>
      </c>
      <c r="E276" s="8" t="s">
        <v>57</v>
      </c>
      <c r="F276" s="8" t="s">
        <v>242</v>
      </c>
      <c r="G276" s="9" t="s">
        <v>23</v>
      </c>
      <c r="H276" s="51">
        <f>H277</f>
        <v>51.5</v>
      </c>
      <c r="I276" s="48"/>
      <c r="J276" s="47"/>
    </row>
    <row r="277" spans="1:10" ht="31.5">
      <c r="A277" s="7" t="s">
        <v>223</v>
      </c>
      <c r="B277" s="90" t="s">
        <v>232</v>
      </c>
      <c r="C277" s="91"/>
      <c r="D277" s="8" t="s">
        <v>13</v>
      </c>
      <c r="E277" s="8" t="s">
        <v>57</v>
      </c>
      <c r="F277" s="8" t="s">
        <v>242</v>
      </c>
      <c r="G277" s="9" t="s">
        <v>224</v>
      </c>
      <c r="H277" s="51">
        <v>51.5</v>
      </c>
      <c r="I277" s="48"/>
      <c r="J277" s="47"/>
    </row>
    <row r="278" spans="1:10" ht="31.5">
      <c r="A278" s="7" t="s">
        <v>183</v>
      </c>
      <c r="B278" s="90" t="s">
        <v>232</v>
      </c>
      <c r="C278" s="91"/>
      <c r="D278" s="8" t="s">
        <v>13</v>
      </c>
      <c r="E278" s="8" t="s">
        <v>57</v>
      </c>
      <c r="F278" s="8" t="s">
        <v>242</v>
      </c>
      <c r="G278" s="9" t="s">
        <v>184</v>
      </c>
      <c r="H278" s="51">
        <f>H279</f>
        <v>350</v>
      </c>
      <c r="I278" s="48"/>
      <c r="J278" s="47"/>
    </row>
    <row r="279" spans="1:10" ht="47.25">
      <c r="A279" s="7" t="s">
        <v>205</v>
      </c>
      <c r="B279" s="90" t="s">
        <v>232</v>
      </c>
      <c r="C279" s="91"/>
      <c r="D279" s="8" t="s">
        <v>13</v>
      </c>
      <c r="E279" s="8" t="s">
        <v>57</v>
      </c>
      <c r="F279" s="8" t="s">
        <v>242</v>
      </c>
      <c r="G279" s="9" t="s">
        <v>206</v>
      </c>
      <c r="H279" s="51">
        <v>350</v>
      </c>
      <c r="I279" s="48"/>
      <c r="J279" s="47"/>
    </row>
    <row r="280" spans="1:10" ht="47.25">
      <c r="A280" s="7" t="s">
        <v>243</v>
      </c>
      <c r="B280" s="90" t="s">
        <v>232</v>
      </c>
      <c r="C280" s="91"/>
      <c r="D280" s="8" t="s">
        <v>13</v>
      </c>
      <c r="E280" s="8" t="s">
        <v>57</v>
      </c>
      <c r="F280" s="8" t="s">
        <v>244</v>
      </c>
      <c r="G280" s="9"/>
      <c r="H280" s="51">
        <f>H281+H283+H285</f>
        <v>69215.8</v>
      </c>
      <c r="I280" s="48"/>
      <c r="J280" s="47"/>
    </row>
    <row r="281" spans="1:10" ht="97.5" customHeight="1">
      <c r="A281" s="7" t="s">
        <v>22</v>
      </c>
      <c r="B281" s="90" t="s">
        <v>232</v>
      </c>
      <c r="C281" s="91"/>
      <c r="D281" s="8" t="s">
        <v>13</v>
      </c>
      <c r="E281" s="8" t="s">
        <v>57</v>
      </c>
      <c r="F281" s="8" t="s">
        <v>244</v>
      </c>
      <c r="G281" s="9" t="s">
        <v>23</v>
      </c>
      <c r="H281" s="51">
        <f>H282</f>
        <v>44253.5</v>
      </c>
      <c r="I281" s="48"/>
      <c r="J281" s="47"/>
    </row>
    <row r="282" spans="1:10" ht="31.5">
      <c r="A282" s="7" t="s">
        <v>223</v>
      </c>
      <c r="B282" s="90" t="s">
        <v>232</v>
      </c>
      <c r="C282" s="91"/>
      <c r="D282" s="8" t="s">
        <v>13</v>
      </c>
      <c r="E282" s="8" t="s">
        <v>57</v>
      </c>
      <c r="F282" s="8" t="s">
        <v>244</v>
      </c>
      <c r="G282" s="9" t="s">
        <v>224</v>
      </c>
      <c r="H282" s="51">
        <v>44253.5</v>
      </c>
      <c r="I282" s="48"/>
      <c r="J282" s="47"/>
    </row>
    <row r="283" spans="1:10" ht="47.25">
      <c r="A283" s="7" t="s">
        <v>35</v>
      </c>
      <c r="B283" s="90" t="s">
        <v>232</v>
      </c>
      <c r="C283" s="91"/>
      <c r="D283" s="8" t="s">
        <v>13</v>
      </c>
      <c r="E283" s="8" t="s">
        <v>57</v>
      </c>
      <c r="F283" s="8" t="s">
        <v>244</v>
      </c>
      <c r="G283" s="9" t="s">
        <v>36</v>
      </c>
      <c r="H283" s="51">
        <f>H284</f>
        <v>24401.3</v>
      </c>
      <c r="I283" s="48"/>
      <c r="J283" s="47"/>
    </row>
    <row r="284" spans="1:10" ht="47.25">
      <c r="A284" s="7" t="s">
        <v>37</v>
      </c>
      <c r="B284" s="90" t="s">
        <v>232</v>
      </c>
      <c r="C284" s="91"/>
      <c r="D284" s="8" t="s">
        <v>13</v>
      </c>
      <c r="E284" s="8" t="s">
        <v>57</v>
      </c>
      <c r="F284" s="8" t="s">
        <v>244</v>
      </c>
      <c r="G284" s="9" t="s">
        <v>38</v>
      </c>
      <c r="H284" s="51">
        <v>24401.3</v>
      </c>
      <c r="I284" s="48"/>
      <c r="J284" s="47"/>
    </row>
    <row r="285" spans="1:10" ht="15.75">
      <c r="A285" s="7" t="s">
        <v>47</v>
      </c>
      <c r="B285" s="90" t="s">
        <v>232</v>
      </c>
      <c r="C285" s="91"/>
      <c r="D285" s="8" t="s">
        <v>13</v>
      </c>
      <c r="E285" s="8" t="s">
        <v>57</v>
      </c>
      <c r="F285" s="8" t="s">
        <v>244</v>
      </c>
      <c r="G285" s="9" t="s">
        <v>48</v>
      </c>
      <c r="H285" s="51">
        <f>H286</f>
        <v>561</v>
      </c>
      <c r="I285" s="48"/>
      <c r="J285" s="47"/>
    </row>
    <row r="286" spans="1:10" ht="18" customHeight="1">
      <c r="A286" s="7" t="s">
        <v>51</v>
      </c>
      <c r="B286" s="90" t="s">
        <v>232</v>
      </c>
      <c r="C286" s="91"/>
      <c r="D286" s="8" t="s">
        <v>13</v>
      </c>
      <c r="E286" s="8" t="s">
        <v>57</v>
      </c>
      <c r="F286" s="8" t="s">
        <v>244</v>
      </c>
      <c r="G286" s="9" t="s">
        <v>52</v>
      </c>
      <c r="H286" s="51">
        <v>561</v>
      </c>
      <c r="I286" s="48"/>
      <c r="J286" s="47"/>
    </row>
    <row r="287" spans="1:10" ht="47.25">
      <c r="A287" s="7" t="s">
        <v>245</v>
      </c>
      <c r="B287" s="90" t="s">
        <v>232</v>
      </c>
      <c r="C287" s="91"/>
      <c r="D287" s="8" t="s">
        <v>13</v>
      </c>
      <c r="E287" s="8" t="s">
        <v>57</v>
      </c>
      <c r="F287" s="8" t="s">
        <v>246</v>
      </c>
      <c r="G287" s="9"/>
      <c r="H287" s="51">
        <f>H288+H291+H294</f>
        <v>2069.4</v>
      </c>
      <c r="I287" s="48"/>
      <c r="J287" s="47"/>
    </row>
    <row r="288" spans="1:10" ht="31.5">
      <c r="A288" s="7" t="s">
        <v>247</v>
      </c>
      <c r="B288" s="90" t="s">
        <v>232</v>
      </c>
      <c r="C288" s="91"/>
      <c r="D288" s="8" t="s">
        <v>13</v>
      </c>
      <c r="E288" s="8" t="s">
        <v>57</v>
      </c>
      <c r="F288" s="8" t="s">
        <v>248</v>
      </c>
      <c r="G288" s="9"/>
      <c r="H288" s="51">
        <f>H289</f>
        <v>1942.4</v>
      </c>
      <c r="I288" s="48"/>
      <c r="J288" s="47"/>
    </row>
    <row r="289" spans="1:10" ht="47.25">
      <c r="A289" s="7" t="s">
        <v>35</v>
      </c>
      <c r="B289" s="90" t="s">
        <v>232</v>
      </c>
      <c r="C289" s="91"/>
      <c r="D289" s="8" t="s">
        <v>13</v>
      </c>
      <c r="E289" s="8" t="s">
        <v>57</v>
      </c>
      <c r="F289" s="8" t="s">
        <v>248</v>
      </c>
      <c r="G289" s="9" t="s">
        <v>36</v>
      </c>
      <c r="H289" s="51">
        <f>H290</f>
        <v>1942.4</v>
      </c>
      <c r="I289" s="48"/>
      <c r="J289" s="47"/>
    </row>
    <row r="290" spans="1:10" ht="47.25">
      <c r="A290" s="7" t="s">
        <v>37</v>
      </c>
      <c r="B290" s="90" t="s">
        <v>232</v>
      </c>
      <c r="C290" s="91"/>
      <c r="D290" s="8" t="s">
        <v>13</v>
      </c>
      <c r="E290" s="8" t="s">
        <v>57</v>
      </c>
      <c r="F290" s="8" t="s">
        <v>248</v>
      </c>
      <c r="G290" s="9" t="s">
        <v>38</v>
      </c>
      <c r="H290" s="51">
        <v>1942.4</v>
      </c>
      <c r="I290" s="48"/>
      <c r="J290" s="47"/>
    </row>
    <row r="291" spans="1:10" ht="63">
      <c r="A291" s="7" t="s">
        <v>249</v>
      </c>
      <c r="B291" s="90" t="s">
        <v>232</v>
      </c>
      <c r="C291" s="91"/>
      <c r="D291" s="8" t="s">
        <v>13</v>
      </c>
      <c r="E291" s="8" t="s">
        <v>57</v>
      </c>
      <c r="F291" s="8" t="s">
        <v>250</v>
      </c>
      <c r="G291" s="9"/>
      <c r="H291" s="51">
        <f>H292</f>
        <v>80</v>
      </c>
      <c r="I291" s="48"/>
      <c r="J291" s="47"/>
    </row>
    <row r="292" spans="1:10" ht="47.25">
      <c r="A292" s="7" t="s">
        <v>35</v>
      </c>
      <c r="B292" s="90" t="s">
        <v>232</v>
      </c>
      <c r="C292" s="91"/>
      <c r="D292" s="8" t="s">
        <v>13</v>
      </c>
      <c r="E292" s="8" t="s">
        <v>57</v>
      </c>
      <c r="F292" s="8" t="s">
        <v>250</v>
      </c>
      <c r="G292" s="9" t="s">
        <v>36</v>
      </c>
      <c r="H292" s="51">
        <f>H293</f>
        <v>80</v>
      </c>
      <c r="I292" s="48"/>
      <c r="J292" s="47"/>
    </row>
    <row r="293" spans="1:10" ht="47.25">
      <c r="A293" s="7" t="s">
        <v>37</v>
      </c>
      <c r="B293" s="90" t="s">
        <v>232</v>
      </c>
      <c r="C293" s="91"/>
      <c r="D293" s="8" t="s">
        <v>13</v>
      </c>
      <c r="E293" s="8" t="s">
        <v>57</v>
      </c>
      <c r="F293" s="8" t="s">
        <v>250</v>
      </c>
      <c r="G293" s="9" t="s">
        <v>38</v>
      </c>
      <c r="H293" s="51">
        <v>80</v>
      </c>
      <c r="I293" s="48"/>
      <c r="J293" s="47"/>
    </row>
    <row r="294" spans="1:10" ht="47.25">
      <c r="A294" s="7" t="s">
        <v>243</v>
      </c>
      <c r="B294" s="90" t="s">
        <v>232</v>
      </c>
      <c r="C294" s="91"/>
      <c r="D294" s="8" t="s">
        <v>13</v>
      </c>
      <c r="E294" s="8" t="s">
        <v>57</v>
      </c>
      <c r="F294" s="8" t="s">
        <v>251</v>
      </c>
      <c r="G294" s="9"/>
      <c r="H294" s="51">
        <f>H295</f>
        <v>47</v>
      </c>
      <c r="I294" s="48"/>
      <c r="J294" s="47"/>
    </row>
    <row r="295" spans="1:10" ht="15.75">
      <c r="A295" s="7" t="s">
        <v>47</v>
      </c>
      <c r="B295" s="90" t="s">
        <v>232</v>
      </c>
      <c r="C295" s="91"/>
      <c r="D295" s="8" t="s">
        <v>13</v>
      </c>
      <c r="E295" s="8" t="s">
        <v>57</v>
      </c>
      <c r="F295" s="8" t="s">
        <v>251</v>
      </c>
      <c r="G295" s="9" t="s">
        <v>48</v>
      </c>
      <c r="H295" s="51">
        <f>H296+H297</f>
        <v>47</v>
      </c>
      <c r="I295" s="48"/>
      <c r="J295" s="47"/>
    </row>
    <row r="296" spans="1:10" ht="15.75">
      <c r="A296" s="7" t="s">
        <v>49</v>
      </c>
      <c r="B296" s="90" t="s">
        <v>232</v>
      </c>
      <c r="C296" s="91"/>
      <c r="D296" s="8" t="s">
        <v>13</v>
      </c>
      <c r="E296" s="8" t="s">
        <v>57</v>
      </c>
      <c r="F296" s="8" t="s">
        <v>251</v>
      </c>
      <c r="G296" s="9" t="s">
        <v>50</v>
      </c>
      <c r="H296" s="51">
        <v>10</v>
      </c>
      <c r="I296" s="48"/>
      <c r="J296" s="47"/>
    </row>
    <row r="297" spans="1:10" ht="18" customHeight="1">
      <c r="A297" s="7" t="s">
        <v>51</v>
      </c>
      <c r="B297" s="90" t="s">
        <v>232</v>
      </c>
      <c r="C297" s="91"/>
      <c r="D297" s="8" t="s">
        <v>13</v>
      </c>
      <c r="E297" s="8" t="s">
        <v>57</v>
      </c>
      <c r="F297" s="8" t="s">
        <v>251</v>
      </c>
      <c r="G297" s="9" t="s">
        <v>52</v>
      </c>
      <c r="H297" s="51">
        <v>37</v>
      </c>
      <c r="I297" s="48"/>
      <c r="J297" s="47"/>
    </row>
    <row r="298" spans="1:11" s="67" customFormat="1" ht="18" customHeight="1">
      <c r="A298" s="59" t="s">
        <v>128</v>
      </c>
      <c r="B298" s="88" t="s">
        <v>11</v>
      </c>
      <c r="C298" s="89"/>
      <c r="D298" s="60" t="s">
        <v>27</v>
      </c>
      <c r="E298" s="61" t="s">
        <v>578</v>
      </c>
      <c r="F298" s="60"/>
      <c r="G298" s="62"/>
      <c r="H298" s="63">
        <f>H299</f>
        <v>2850</v>
      </c>
      <c r="I298" s="64"/>
      <c r="J298" s="65"/>
      <c r="K298" s="66"/>
    </row>
    <row r="299" spans="1:11" s="67" customFormat="1" ht="18" customHeight="1">
      <c r="A299" s="59" t="s">
        <v>135</v>
      </c>
      <c r="B299" s="88" t="s">
        <v>11</v>
      </c>
      <c r="C299" s="89"/>
      <c r="D299" s="60" t="s">
        <v>27</v>
      </c>
      <c r="E299" s="60" t="s">
        <v>136</v>
      </c>
      <c r="F299" s="60"/>
      <c r="G299" s="62"/>
      <c r="H299" s="63">
        <f>H300</f>
        <v>2850</v>
      </c>
      <c r="I299" s="64"/>
      <c r="J299" s="65"/>
      <c r="K299" s="66"/>
    </row>
    <row r="300" spans="1:11" s="67" customFormat="1" ht="78.75">
      <c r="A300" s="68" t="s">
        <v>602</v>
      </c>
      <c r="B300" s="88" t="s">
        <v>11</v>
      </c>
      <c r="C300" s="89"/>
      <c r="D300" s="60" t="s">
        <v>27</v>
      </c>
      <c r="E300" s="60" t="s">
        <v>136</v>
      </c>
      <c r="F300" s="60" t="s">
        <v>605</v>
      </c>
      <c r="G300" s="62"/>
      <c r="H300" s="63">
        <f>H301</f>
        <v>2850</v>
      </c>
      <c r="I300" s="64"/>
      <c r="J300" s="65"/>
      <c r="K300" s="66"/>
    </row>
    <row r="301" spans="1:11" s="67" customFormat="1" ht="141.75">
      <c r="A301" s="68" t="s">
        <v>603</v>
      </c>
      <c r="B301" s="88" t="s">
        <v>11</v>
      </c>
      <c r="C301" s="89"/>
      <c r="D301" s="60" t="s">
        <v>27</v>
      </c>
      <c r="E301" s="60" t="s">
        <v>136</v>
      </c>
      <c r="F301" s="60" t="s">
        <v>604</v>
      </c>
      <c r="G301" s="62"/>
      <c r="H301" s="63">
        <f>H302</f>
        <v>2850</v>
      </c>
      <c r="I301" s="64"/>
      <c r="J301" s="65"/>
      <c r="K301" s="66"/>
    </row>
    <row r="302" spans="1:11" s="67" customFormat="1" ht="18" customHeight="1">
      <c r="A302" s="59" t="s">
        <v>47</v>
      </c>
      <c r="B302" s="88" t="s">
        <v>11</v>
      </c>
      <c r="C302" s="89"/>
      <c r="D302" s="60" t="s">
        <v>27</v>
      </c>
      <c r="E302" s="60" t="s">
        <v>136</v>
      </c>
      <c r="F302" s="60" t="s">
        <v>604</v>
      </c>
      <c r="G302" s="62">
        <v>800</v>
      </c>
      <c r="H302" s="63">
        <f>H303</f>
        <v>2850</v>
      </c>
      <c r="I302" s="64"/>
      <c r="J302" s="65"/>
      <c r="K302" s="66"/>
    </row>
    <row r="303" spans="1:11" s="67" customFormat="1" ht="78.75">
      <c r="A303" s="59" t="s">
        <v>143</v>
      </c>
      <c r="B303" s="88" t="s">
        <v>11</v>
      </c>
      <c r="C303" s="89"/>
      <c r="D303" s="60" t="s">
        <v>27</v>
      </c>
      <c r="E303" s="60" t="s">
        <v>136</v>
      </c>
      <c r="F303" s="60" t="s">
        <v>604</v>
      </c>
      <c r="G303" s="62">
        <v>810</v>
      </c>
      <c r="H303" s="63">
        <v>2850</v>
      </c>
      <c r="I303" s="64"/>
      <c r="J303" s="65"/>
      <c r="K303" s="66"/>
    </row>
    <row r="304" spans="1:11" s="67" customFormat="1" ht="31.5">
      <c r="A304" s="59" t="s">
        <v>155</v>
      </c>
      <c r="B304" s="88" t="s">
        <v>232</v>
      </c>
      <c r="C304" s="89"/>
      <c r="D304" s="60" t="s">
        <v>156</v>
      </c>
      <c r="E304" s="61" t="s">
        <v>578</v>
      </c>
      <c r="F304" s="60"/>
      <c r="G304" s="62"/>
      <c r="H304" s="63">
        <f>H305</f>
        <v>555</v>
      </c>
      <c r="I304" s="64"/>
      <c r="J304" s="65"/>
      <c r="K304" s="66"/>
    </row>
    <row r="305" spans="1:11" s="67" customFormat="1" ht="15.75">
      <c r="A305" s="59" t="s">
        <v>157</v>
      </c>
      <c r="B305" s="88" t="s">
        <v>232</v>
      </c>
      <c r="C305" s="89"/>
      <c r="D305" s="60" t="s">
        <v>156</v>
      </c>
      <c r="E305" s="60" t="s">
        <v>13</v>
      </c>
      <c r="F305" s="60"/>
      <c r="G305" s="62"/>
      <c r="H305" s="63">
        <f>H306</f>
        <v>555</v>
      </c>
      <c r="I305" s="64"/>
      <c r="J305" s="65"/>
      <c r="K305" s="66"/>
    </row>
    <row r="306" spans="1:11" s="67" customFormat="1" ht="15.75">
      <c r="A306" s="59" t="s">
        <v>158</v>
      </c>
      <c r="B306" s="88" t="s">
        <v>232</v>
      </c>
      <c r="C306" s="89"/>
      <c r="D306" s="60" t="s">
        <v>156</v>
      </c>
      <c r="E306" s="60" t="s">
        <v>13</v>
      </c>
      <c r="F306" s="60" t="s">
        <v>159</v>
      </c>
      <c r="G306" s="62"/>
      <c r="H306" s="63">
        <f>H307</f>
        <v>555</v>
      </c>
      <c r="I306" s="64"/>
      <c r="J306" s="65"/>
      <c r="K306" s="66"/>
    </row>
    <row r="307" spans="1:11" s="67" customFormat="1" ht="31.5">
      <c r="A307" s="59" t="s">
        <v>160</v>
      </c>
      <c r="B307" s="88" t="s">
        <v>232</v>
      </c>
      <c r="C307" s="89"/>
      <c r="D307" s="60" t="s">
        <v>156</v>
      </c>
      <c r="E307" s="60" t="s">
        <v>13</v>
      </c>
      <c r="F307" s="60" t="s">
        <v>161</v>
      </c>
      <c r="G307" s="62"/>
      <c r="H307" s="63">
        <f>H308</f>
        <v>555</v>
      </c>
      <c r="I307" s="64"/>
      <c r="J307" s="65"/>
      <c r="K307" s="66"/>
    </row>
    <row r="308" spans="1:11" s="67" customFormat="1" ht="47.25">
      <c r="A308" s="59" t="s">
        <v>35</v>
      </c>
      <c r="B308" s="88" t="s">
        <v>232</v>
      </c>
      <c r="C308" s="89"/>
      <c r="D308" s="60" t="s">
        <v>156</v>
      </c>
      <c r="E308" s="60" t="s">
        <v>13</v>
      </c>
      <c r="F308" s="60" t="s">
        <v>161</v>
      </c>
      <c r="G308" s="62" t="s">
        <v>36</v>
      </c>
      <c r="H308" s="63">
        <f>H309</f>
        <v>555</v>
      </c>
      <c r="I308" s="64"/>
      <c r="J308" s="65"/>
      <c r="K308" s="66"/>
    </row>
    <row r="309" spans="1:11" s="67" customFormat="1" ht="47.25">
      <c r="A309" s="59" t="s">
        <v>37</v>
      </c>
      <c r="B309" s="88" t="s">
        <v>232</v>
      </c>
      <c r="C309" s="89"/>
      <c r="D309" s="60" t="s">
        <v>156</v>
      </c>
      <c r="E309" s="60" t="s">
        <v>13</v>
      </c>
      <c r="F309" s="60" t="s">
        <v>161</v>
      </c>
      <c r="G309" s="62" t="s">
        <v>38</v>
      </c>
      <c r="H309" s="63">
        <v>555</v>
      </c>
      <c r="I309" s="64"/>
      <c r="J309" s="65"/>
      <c r="K309" s="66"/>
    </row>
    <row r="310" spans="1:11" s="67" customFormat="1" ht="18.75" customHeight="1">
      <c r="A310" s="59" t="s">
        <v>252</v>
      </c>
      <c r="B310" s="88" t="s">
        <v>232</v>
      </c>
      <c r="C310" s="89"/>
      <c r="D310" s="60" t="s">
        <v>136</v>
      </c>
      <c r="E310" s="61" t="s">
        <v>578</v>
      </c>
      <c r="F310" s="60"/>
      <c r="G310" s="62"/>
      <c r="H310" s="63">
        <f>H311</f>
        <v>5617</v>
      </c>
      <c r="I310" s="64"/>
      <c r="J310" s="65"/>
      <c r="K310" s="66"/>
    </row>
    <row r="311" spans="1:10" ht="15.75">
      <c r="A311" s="7" t="s">
        <v>253</v>
      </c>
      <c r="B311" s="90" t="s">
        <v>232</v>
      </c>
      <c r="C311" s="91"/>
      <c r="D311" s="8" t="s">
        <v>136</v>
      </c>
      <c r="E311" s="8" t="s">
        <v>15</v>
      </c>
      <c r="F311" s="8"/>
      <c r="G311" s="9"/>
      <c r="H311" s="51">
        <f>H312</f>
        <v>5617</v>
      </c>
      <c r="I311" s="48"/>
      <c r="J311" s="47"/>
    </row>
    <row r="312" spans="1:10" ht="31.5">
      <c r="A312" s="7" t="s">
        <v>254</v>
      </c>
      <c r="B312" s="90" t="s">
        <v>232</v>
      </c>
      <c r="C312" s="91"/>
      <c r="D312" s="8" t="s">
        <v>136</v>
      </c>
      <c r="E312" s="8" t="s">
        <v>15</v>
      </c>
      <c r="F312" s="8" t="s">
        <v>255</v>
      </c>
      <c r="G312" s="9"/>
      <c r="H312" s="51">
        <f>H313</f>
        <v>5617</v>
      </c>
      <c r="I312" s="48"/>
      <c r="J312" s="47"/>
    </row>
    <row r="313" spans="1:10" ht="47.25">
      <c r="A313" s="7" t="s">
        <v>243</v>
      </c>
      <c r="B313" s="90" t="s">
        <v>232</v>
      </c>
      <c r="C313" s="91"/>
      <c r="D313" s="8" t="s">
        <v>136</v>
      </c>
      <c r="E313" s="8" t="s">
        <v>15</v>
      </c>
      <c r="F313" s="8" t="s">
        <v>256</v>
      </c>
      <c r="G313" s="9"/>
      <c r="H313" s="51">
        <f>H314</f>
        <v>5617</v>
      </c>
      <c r="I313" s="48"/>
      <c r="J313" s="47"/>
    </row>
    <row r="314" spans="1:10" ht="47.25">
      <c r="A314" s="7" t="s">
        <v>193</v>
      </c>
      <c r="B314" s="90" t="s">
        <v>232</v>
      </c>
      <c r="C314" s="91"/>
      <c r="D314" s="8" t="s">
        <v>136</v>
      </c>
      <c r="E314" s="8" t="s">
        <v>15</v>
      </c>
      <c r="F314" s="8" t="s">
        <v>256</v>
      </c>
      <c r="G314" s="9" t="s">
        <v>194</v>
      </c>
      <c r="H314" s="51">
        <f>H315</f>
        <v>5617</v>
      </c>
      <c r="I314" s="48"/>
      <c r="J314" s="47"/>
    </row>
    <row r="315" spans="1:10" ht="15.75">
      <c r="A315" s="7" t="s">
        <v>257</v>
      </c>
      <c r="B315" s="90" t="s">
        <v>232</v>
      </c>
      <c r="C315" s="91"/>
      <c r="D315" s="8" t="s">
        <v>136</v>
      </c>
      <c r="E315" s="8" t="s">
        <v>15</v>
      </c>
      <c r="F315" s="8" t="s">
        <v>256</v>
      </c>
      <c r="G315" s="9" t="s">
        <v>258</v>
      </c>
      <c r="H315" s="51">
        <v>5617</v>
      </c>
      <c r="I315" s="48"/>
      <c r="J315" s="47"/>
    </row>
    <row r="316" spans="1:10" ht="47.25">
      <c r="A316" s="3" t="s">
        <v>259</v>
      </c>
      <c r="B316" s="92" t="s">
        <v>260</v>
      </c>
      <c r="C316" s="93"/>
      <c r="D316" s="4"/>
      <c r="E316" s="4"/>
      <c r="F316" s="4"/>
      <c r="G316" s="5"/>
      <c r="H316" s="50">
        <f>H317</f>
        <v>351139.60000000003</v>
      </c>
      <c r="I316" s="46"/>
      <c r="J316" s="47"/>
    </row>
    <row r="317" spans="1:10" ht="15.75">
      <c r="A317" s="7" t="s">
        <v>167</v>
      </c>
      <c r="B317" s="90" t="s">
        <v>260</v>
      </c>
      <c r="C317" s="91"/>
      <c r="D317" s="8" t="s">
        <v>168</v>
      </c>
      <c r="E317" s="14" t="s">
        <v>578</v>
      </c>
      <c r="F317" s="8"/>
      <c r="G317" s="9"/>
      <c r="H317" s="51">
        <f>H318+H371+H440+H479+H509</f>
        <v>351139.60000000003</v>
      </c>
      <c r="I317" s="48"/>
      <c r="J317" s="47"/>
    </row>
    <row r="318" spans="1:10" ht="15.75">
      <c r="A318" s="7" t="s">
        <v>261</v>
      </c>
      <c r="B318" s="90" t="s">
        <v>260</v>
      </c>
      <c r="C318" s="91"/>
      <c r="D318" s="8" t="s">
        <v>168</v>
      </c>
      <c r="E318" s="8" t="s">
        <v>13</v>
      </c>
      <c r="F318" s="8"/>
      <c r="G318" s="9"/>
      <c r="H318" s="51">
        <f>H319+H328+H339+H353+H361</f>
        <v>63510.700000000004</v>
      </c>
      <c r="I318" s="48"/>
      <c r="J318" s="47"/>
    </row>
    <row r="319" spans="1:10" ht="47.25">
      <c r="A319" s="7" t="s">
        <v>171</v>
      </c>
      <c r="B319" s="90" t="s">
        <v>260</v>
      </c>
      <c r="C319" s="91"/>
      <c r="D319" s="8" t="s">
        <v>168</v>
      </c>
      <c r="E319" s="8" t="s">
        <v>13</v>
      </c>
      <c r="F319" s="8" t="s">
        <v>172</v>
      </c>
      <c r="G319" s="9"/>
      <c r="H319" s="51">
        <f>H320+H324</f>
        <v>46838.1</v>
      </c>
      <c r="I319" s="48"/>
      <c r="J319" s="47"/>
    </row>
    <row r="320" spans="1:10" ht="31.5">
      <c r="A320" s="7" t="s">
        <v>262</v>
      </c>
      <c r="B320" s="90" t="s">
        <v>260</v>
      </c>
      <c r="C320" s="91"/>
      <c r="D320" s="8" t="s">
        <v>168</v>
      </c>
      <c r="E320" s="8" t="s">
        <v>13</v>
      </c>
      <c r="F320" s="8" t="s">
        <v>263</v>
      </c>
      <c r="G320" s="9"/>
      <c r="H320" s="51">
        <f>H321</f>
        <v>1753.5</v>
      </c>
      <c r="I320" s="48"/>
      <c r="J320" s="47"/>
    </row>
    <row r="321" spans="1:10" ht="96.75" customHeight="1">
      <c r="A321" s="7" t="s">
        <v>264</v>
      </c>
      <c r="B321" s="90" t="s">
        <v>260</v>
      </c>
      <c r="C321" s="91"/>
      <c r="D321" s="8" t="s">
        <v>168</v>
      </c>
      <c r="E321" s="8" t="s">
        <v>13</v>
      </c>
      <c r="F321" s="8" t="s">
        <v>265</v>
      </c>
      <c r="G321" s="9"/>
      <c r="H321" s="51">
        <f>H322</f>
        <v>1753.5</v>
      </c>
      <c r="I321" s="48"/>
      <c r="J321" s="47"/>
    </row>
    <row r="322" spans="1:10" ht="47.25">
      <c r="A322" s="7" t="s">
        <v>193</v>
      </c>
      <c r="B322" s="90" t="s">
        <v>260</v>
      </c>
      <c r="C322" s="91"/>
      <c r="D322" s="8" t="s">
        <v>168</v>
      </c>
      <c r="E322" s="8" t="s">
        <v>13</v>
      </c>
      <c r="F322" s="8" t="s">
        <v>265</v>
      </c>
      <c r="G322" s="9" t="s">
        <v>194</v>
      </c>
      <c r="H322" s="51">
        <f>H323</f>
        <v>1753.5</v>
      </c>
      <c r="I322" s="48"/>
      <c r="J322" s="47"/>
    </row>
    <row r="323" spans="1:10" ht="15.75">
      <c r="A323" s="7" t="s">
        <v>266</v>
      </c>
      <c r="B323" s="90" t="s">
        <v>260</v>
      </c>
      <c r="C323" s="91"/>
      <c r="D323" s="8" t="s">
        <v>168</v>
      </c>
      <c r="E323" s="8" t="s">
        <v>13</v>
      </c>
      <c r="F323" s="8" t="s">
        <v>265</v>
      </c>
      <c r="G323" s="9" t="s">
        <v>267</v>
      </c>
      <c r="H323" s="51">
        <v>1753.5</v>
      </c>
      <c r="I323" s="48"/>
      <c r="J323" s="47"/>
    </row>
    <row r="324" spans="1:10" ht="63">
      <c r="A324" s="7" t="s">
        <v>173</v>
      </c>
      <c r="B324" s="90" t="s">
        <v>260</v>
      </c>
      <c r="C324" s="91"/>
      <c r="D324" s="8" t="s">
        <v>168</v>
      </c>
      <c r="E324" s="8" t="s">
        <v>13</v>
      </c>
      <c r="F324" s="8" t="s">
        <v>174</v>
      </c>
      <c r="G324" s="9"/>
      <c r="H324" s="51">
        <f>H325</f>
        <v>45084.6</v>
      </c>
      <c r="I324" s="48"/>
      <c r="J324" s="47"/>
    </row>
    <row r="325" spans="1:10" ht="15.75">
      <c r="A325" s="7" t="s">
        <v>175</v>
      </c>
      <c r="B325" s="90" t="s">
        <v>260</v>
      </c>
      <c r="C325" s="91"/>
      <c r="D325" s="8" t="s">
        <v>168</v>
      </c>
      <c r="E325" s="8" t="s">
        <v>13</v>
      </c>
      <c r="F325" s="8" t="s">
        <v>176</v>
      </c>
      <c r="G325" s="9"/>
      <c r="H325" s="51">
        <f>H326</f>
        <v>45084.6</v>
      </c>
      <c r="I325" s="48"/>
      <c r="J325" s="47"/>
    </row>
    <row r="326" spans="1:10" ht="47.25">
      <c r="A326" s="7" t="s">
        <v>193</v>
      </c>
      <c r="B326" s="90" t="s">
        <v>260</v>
      </c>
      <c r="C326" s="91"/>
      <c r="D326" s="8" t="s">
        <v>168</v>
      </c>
      <c r="E326" s="8" t="s">
        <v>13</v>
      </c>
      <c r="F326" s="8" t="s">
        <v>176</v>
      </c>
      <c r="G326" s="9" t="s">
        <v>194</v>
      </c>
      <c r="H326" s="51">
        <f>H327</f>
        <v>45084.6</v>
      </c>
      <c r="I326" s="48"/>
      <c r="J326" s="47"/>
    </row>
    <row r="327" spans="1:10" ht="15.75">
      <c r="A327" s="7" t="s">
        <v>266</v>
      </c>
      <c r="B327" s="90" t="s">
        <v>260</v>
      </c>
      <c r="C327" s="91"/>
      <c r="D327" s="8" t="s">
        <v>168</v>
      </c>
      <c r="E327" s="8" t="s">
        <v>13</v>
      </c>
      <c r="F327" s="8" t="s">
        <v>176</v>
      </c>
      <c r="G327" s="9" t="s">
        <v>267</v>
      </c>
      <c r="H327" s="51">
        <v>45084.6</v>
      </c>
      <c r="I327" s="48"/>
      <c r="J327" s="47"/>
    </row>
    <row r="328" spans="1:10" ht="78.75">
      <c r="A328" s="7" t="s">
        <v>268</v>
      </c>
      <c r="B328" s="90" t="s">
        <v>260</v>
      </c>
      <c r="C328" s="91"/>
      <c r="D328" s="8" t="s">
        <v>168</v>
      </c>
      <c r="E328" s="8" t="s">
        <v>13</v>
      </c>
      <c r="F328" s="8" t="s">
        <v>269</v>
      </c>
      <c r="G328" s="9"/>
      <c r="H328" s="51">
        <f>H329</f>
        <v>1998.4</v>
      </c>
      <c r="I328" s="48"/>
      <c r="J328" s="47"/>
    </row>
    <row r="329" spans="1:10" ht="63">
      <c r="A329" s="7" t="s">
        <v>270</v>
      </c>
      <c r="B329" s="90" t="s">
        <v>260</v>
      </c>
      <c r="C329" s="91"/>
      <c r="D329" s="8" t="s">
        <v>168</v>
      </c>
      <c r="E329" s="8" t="s">
        <v>13</v>
      </c>
      <c r="F329" s="8" t="s">
        <v>271</v>
      </c>
      <c r="G329" s="9"/>
      <c r="H329" s="51">
        <f>H330+H333+H336</f>
        <v>1998.4</v>
      </c>
      <c r="I329" s="48"/>
      <c r="J329" s="47"/>
    </row>
    <row r="330" spans="1:10" ht="47.25">
      <c r="A330" s="7" t="s">
        <v>272</v>
      </c>
      <c r="B330" s="90" t="s">
        <v>260</v>
      </c>
      <c r="C330" s="91"/>
      <c r="D330" s="8" t="s">
        <v>168</v>
      </c>
      <c r="E330" s="8" t="s">
        <v>13</v>
      </c>
      <c r="F330" s="8" t="s">
        <v>273</v>
      </c>
      <c r="G330" s="9"/>
      <c r="H330" s="51">
        <f>H331</f>
        <v>166.4</v>
      </c>
      <c r="I330" s="48"/>
      <c r="J330" s="47"/>
    </row>
    <row r="331" spans="1:10" ht="47.25">
      <c r="A331" s="7" t="s">
        <v>193</v>
      </c>
      <c r="B331" s="90" t="s">
        <v>260</v>
      </c>
      <c r="C331" s="91"/>
      <c r="D331" s="8" t="s">
        <v>168</v>
      </c>
      <c r="E331" s="8" t="s">
        <v>13</v>
      </c>
      <c r="F331" s="8" t="s">
        <v>273</v>
      </c>
      <c r="G331" s="9" t="s">
        <v>194</v>
      </c>
      <c r="H331" s="51">
        <f>H332</f>
        <v>166.4</v>
      </c>
      <c r="I331" s="48"/>
      <c r="J331" s="47"/>
    </row>
    <row r="332" spans="1:10" ht="15.75">
      <c r="A332" s="7" t="s">
        <v>266</v>
      </c>
      <c r="B332" s="90" t="s">
        <v>260</v>
      </c>
      <c r="C332" s="91"/>
      <c r="D332" s="8" t="s">
        <v>168</v>
      </c>
      <c r="E332" s="8" t="s">
        <v>13</v>
      </c>
      <c r="F332" s="8" t="s">
        <v>273</v>
      </c>
      <c r="G332" s="9" t="s">
        <v>267</v>
      </c>
      <c r="H332" s="51">
        <v>166.4</v>
      </c>
      <c r="I332" s="48"/>
      <c r="J332" s="47"/>
    </row>
    <row r="333" spans="1:10" ht="15.75">
      <c r="A333" s="7" t="s">
        <v>274</v>
      </c>
      <c r="B333" s="90" t="s">
        <v>260</v>
      </c>
      <c r="C333" s="91"/>
      <c r="D333" s="8" t="s">
        <v>168</v>
      </c>
      <c r="E333" s="8" t="s">
        <v>13</v>
      </c>
      <c r="F333" s="8" t="s">
        <v>275</v>
      </c>
      <c r="G333" s="9"/>
      <c r="H333" s="51">
        <f>H334</f>
        <v>1632</v>
      </c>
      <c r="I333" s="48"/>
      <c r="J333" s="47"/>
    </row>
    <row r="334" spans="1:10" ht="47.25">
      <c r="A334" s="7" t="s">
        <v>193</v>
      </c>
      <c r="B334" s="90" t="s">
        <v>260</v>
      </c>
      <c r="C334" s="91"/>
      <c r="D334" s="8" t="s">
        <v>168</v>
      </c>
      <c r="E334" s="8" t="s">
        <v>13</v>
      </c>
      <c r="F334" s="8" t="s">
        <v>275</v>
      </c>
      <c r="G334" s="9" t="s">
        <v>194</v>
      </c>
      <c r="H334" s="51">
        <f>H335</f>
        <v>1632</v>
      </c>
      <c r="I334" s="48"/>
      <c r="J334" s="47"/>
    </row>
    <row r="335" spans="1:10" ht="15.75">
      <c r="A335" s="7" t="s">
        <v>266</v>
      </c>
      <c r="B335" s="90" t="s">
        <v>260</v>
      </c>
      <c r="C335" s="91"/>
      <c r="D335" s="8" t="s">
        <v>168</v>
      </c>
      <c r="E335" s="8" t="s">
        <v>13</v>
      </c>
      <c r="F335" s="8" t="s">
        <v>275</v>
      </c>
      <c r="G335" s="9" t="s">
        <v>267</v>
      </c>
      <c r="H335" s="51">
        <v>1632</v>
      </c>
      <c r="I335" s="48"/>
      <c r="J335" s="47"/>
    </row>
    <row r="336" spans="1:10" ht="15.75">
      <c r="A336" s="7" t="s">
        <v>276</v>
      </c>
      <c r="B336" s="90" t="s">
        <v>260</v>
      </c>
      <c r="C336" s="91"/>
      <c r="D336" s="8" t="s">
        <v>168</v>
      </c>
      <c r="E336" s="8" t="s">
        <v>13</v>
      </c>
      <c r="F336" s="8" t="s">
        <v>277</v>
      </c>
      <c r="G336" s="9"/>
      <c r="H336" s="51">
        <f>H337</f>
        <v>200</v>
      </c>
      <c r="I336" s="48"/>
      <c r="J336" s="47"/>
    </row>
    <row r="337" spans="1:10" ht="47.25">
      <c r="A337" s="7" t="s">
        <v>193</v>
      </c>
      <c r="B337" s="90" t="s">
        <v>260</v>
      </c>
      <c r="C337" s="91"/>
      <c r="D337" s="8" t="s">
        <v>168</v>
      </c>
      <c r="E337" s="8" t="s">
        <v>13</v>
      </c>
      <c r="F337" s="8" t="s">
        <v>277</v>
      </c>
      <c r="G337" s="9" t="s">
        <v>194</v>
      </c>
      <c r="H337" s="51">
        <f>H338</f>
        <v>200</v>
      </c>
      <c r="I337" s="48"/>
      <c r="J337" s="47"/>
    </row>
    <row r="338" spans="1:10" ht="15.75">
      <c r="A338" s="7" t="s">
        <v>266</v>
      </c>
      <c r="B338" s="90" t="s">
        <v>260</v>
      </c>
      <c r="C338" s="91"/>
      <c r="D338" s="8" t="s">
        <v>168</v>
      </c>
      <c r="E338" s="8" t="s">
        <v>13</v>
      </c>
      <c r="F338" s="8" t="s">
        <v>277</v>
      </c>
      <c r="G338" s="9" t="s">
        <v>267</v>
      </c>
      <c r="H338" s="51">
        <v>200</v>
      </c>
      <c r="I338" s="48"/>
      <c r="J338" s="47"/>
    </row>
    <row r="339" spans="1:10" ht="47.25">
      <c r="A339" s="7" t="s">
        <v>278</v>
      </c>
      <c r="B339" s="90" t="s">
        <v>260</v>
      </c>
      <c r="C339" s="91"/>
      <c r="D339" s="8" t="s">
        <v>168</v>
      </c>
      <c r="E339" s="8" t="s">
        <v>13</v>
      </c>
      <c r="F339" s="8" t="s">
        <v>279</v>
      </c>
      <c r="G339" s="9"/>
      <c r="H339" s="51">
        <f>H340</f>
        <v>338.8</v>
      </c>
      <c r="I339" s="48"/>
      <c r="J339" s="47"/>
    </row>
    <row r="340" spans="1:10" ht="66" customHeight="1">
      <c r="A340" s="7" t="s">
        <v>280</v>
      </c>
      <c r="B340" s="90" t="s">
        <v>260</v>
      </c>
      <c r="C340" s="91"/>
      <c r="D340" s="8" t="s">
        <v>168</v>
      </c>
      <c r="E340" s="8" t="s">
        <v>13</v>
      </c>
      <c r="F340" s="8" t="s">
        <v>281</v>
      </c>
      <c r="G340" s="9"/>
      <c r="H340" s="51">
        <f>H341+H344+H347+H350</f>
        <v>338.8</v>
      </c>
      <c r="I340" s="48"/>
      <c r="J340" s="47"/>
    </row>
    <row r="341" spans="1:10" ht="81" customHeight="1">
      <c r="A341" s="7" t="s">
        <v>282</v>
      </c>
      <c r="B341" s="90" t="s">
        <v>260</v>
      </c>
      <c r="C341" s="91"/>
      <c r="D341" s="8" t="s">
        <v>168</v>
      </c>
      <c r="E341" s="8" t="s">
        <v>13</v>
      </c>
      <c r="F341" s="8" t="s">
        <v>283</v>
      </c>
      <c r="G341" s="9"/>
      <c r="H341" s="51">
        <f>H342</f>
        <v>220.8</v>
      </c>
      <c r="I341" s="48"/>
      <c r="J341" s="47"/>
    </row>
    <row r="342" spans="1:10" ht="47.25">
      <c r="A342" s="7" t="s">
        <v>193</v>
      </c>
      <c r="B342" s="90" t="s">
        <v>260</v>
      </c>
      <c r="C342" s="91"/>
      <c r="D342" s="8" t="s">
        <v>168</v>
      </c>
      <c r="E342" s="8" t="s">
        <v>13</v>
      </c>
      <c r="F342" s="8" t="s">
        <v>283</v>
      </c>
      <c r="G342" s="9" t="s">
        <v>194</v>
      </c>
      <c r="H342" s="51">
        <f>H343</f>
        <v>220.8</v>
      </c>
      <c r="I342" s="48"/>
      <c r="J342" s="47"/>
    </row>
    <row r="343" spans="1:10" ht="15.75">
      <c r="A343" s="7" t="s">
        <v>266</v>
      </c>
      <c r="B343" s="90" t="s">
        <v>260</v>
      </c>
      <c r="C343" s="91"/>
      <c r="D343" s="8" t="s">
        <v>168</v>
      </c>
      <c r="E343" s="8" t="s">
        <v>13</v>
      </c>
      <c r="F343" s="8" t="s">
        <v>283</v>
      </c>
      <c r="G343" s="9" t="s">
        <v>267</v>
      </c>
      <c r="H343" s="51">
        <v>220.8</v>
      </c>
      <c r="I343" s="48"/>
      <c r="J343" s="47"/>
    </row>
    <row r="344" spans="1:10" ht="47.25">
      <c r="A344" s="7" t="s">
        <v>284</v>
      </c>
      <c r="B344" s="90" t="s">
        <v>260</v>
      </c>
      <c r="C344" s="91"/>
      <c r="D344" s="8" t="s">
        <v>168</v>
      </c>
      <c r="E344" s="8" t="s">
        <v>13</v>
      </c>
      <c r="F344" s="8" t="s">
        <v>285</v>
      </c>
      <c r="G344" s="9"/>
      <c r="H344" s="51">
        <f>H345</f>
        <v>90</v>
      </c>
      <c r="I344" s="48"/>
      <c r="J344" s="47"/>
    </row>
    <row r="345" spans="1:10" ht="47.25">
      <c r="A345" s="7" t="s">
        <v>193</v>
      </c>
      <c r="B345" s="90" t="s">
        <v>260</v>
      </c>
      <c r="C345" s="91"/>
      <c r="D345" s="8" t="s">
        <v>168</v>
      </c>
      <c r="E345" s="8" t="s">
        <v>13</v>
      </c>
      <c r="F345" s="8" t="s">
        <v>285</v>
      </c>
      <c r="G345" s="9" t="s">
        <v>194</v>
      </c>
      <c r="H345" s="51">
        <f>H346</f>
        <v>90</v>
      </c>
      <c r="I345" s="48"/>
      <c r="J345" s="47"/>
    </row>
    <row r="346" spans="1:10" ht="15.75">
      <c r="A346" s="7" t="s">
        <v>266</v>
      </c>
      <c r="B346" s="90" t="s">
        <v>260</v>
      </c>
      <c r="C346" s="91"/>
      <c r="D346" s="8" t="s">
        <v>168</v>
      </c>
      <c r="E346" s="8" t="s">
        <v>13</v>
      </c>
      <c r="F346" s="8" t="s">
        <v>285</v>
      </c>
      <c r="G346" s="9" t="s">
        <v>267</v>
      </c>
      <c r="H346" s="51">
        <v>90</v>
      </c>
      <c r="I346" s="48"/>
      <c r="J346" s="47"/>
    </row>
    <row r="347" spans="1:10" ht="63">
      <c r="A347" s="7" t="s">
        <v>286</v>
      </c>
      <c r="B347" s="90" t="s">
        <v>260</v>
      </c>
      <c r="C347" s="91"/>
      <c r="D347" s="8" t="s">
        <v>168</v>
      </c>
      <c r="E347" s="8" t="s">
        <v>13</v>
      </c>
      <c r="F347" s="8" t="s">
        <v>287</v>
      </c>
      <c r="G347" s="9"/>
      <c r="H347" s="51">
        <f>H348</f>
        <v>22.5</v>
      </c>
      <c r="I347" s="48"/>
      <c r="J347" s="47"/>
    </row>
    <row r="348" spans="1:10" ht="47.25">
      <c r="A348" s="7" t="s">
        <v>193</v>
      </c>
      <c r="B348" s="90" t="s">
        <v>260</v>
      </c>
      <c r="C348" s="91"/>
      <c r="D348" s="8" t="s">
        <v>168</v>
      </c>
      <c r="E348" s="8" t="s">
        <v>13</v>
      </c>
      <c r="F348" s="8" t="s">
        <v>287</v>
      </c>
      <c r="G348" s="9" t="s">
        <v>194</v>
      </c>
      <c r="H348" s="51">
        <f>H349</f>
        <v>22.5</v>
      </c>
      <c r="I348" s="48"/>
      <c r="J348" s="47"/>
    </row>
    <row r="349" spans="1:10" ht="15.75">
      <c r="A349" s="7" t="s">
        <v>266</v>
      </c>
      <c r="B349" s="90" t="s">
        <v>260</v>
      </c>
      <c r="C349" s="91"/>
      <c r="D349" s="8" t="s">
        <v>168</v>
      </c>
      <c r="E349" s="8" t="s">
        <v>13</v>
      </c>
      <c r="F349" s="8" t="s">
        <v>287</v>
      </c>
      <c r="G349" s="9" t="s">
        <v>267</v>
      </c>
      <c r="H349" s="51">
        <v>22.5</v>
      </c>
      <c r="I349" s="48"/>
      <c r="J349" s="47"/>
    </row>
    <row r="350" spans="1:10" ht="31.5">
      <c r="A350" s="7" t="s">
        <v>288</v>
      </c>
      <c r="B350" s="90" t="s">
        <v>260</v>
      </c>
      <c r="C350" s="91"/>
      <c r="D350" s="8" t="s">
        <v>168</v>
      </c>
      <c r="E350" s="8" t="s">
        <v>13</v>
      </c>
      <c r="F350" s="8" t="s">
        <v>289</v>
      </c>
      <c r="G350" s="9"/>
      <c r="H350" s="51">
        <f>H351</f>
        <v>5.5</v>
      </c>
      <c r="I350" s="48"/>
      <c r="J350" s="47"/>
    </row>
    <row r="351" spans="1:10" ht="47.25">
      <c r="A351" s="7" t="s">
        <v>193</v>
      </c>
      <c r="B351" s="90" t="s">
        <v>260</v>
      </c>
      <c r="C351" s="91"/>
      <c r="D351" s="8" t="s">
        <v>168</v>
      </c>
      <c r="E351" s="8" t="s">
        <v>13</v>
      </c>
      <c r="F351" s="8" t="s">
        <v>289</v>
      </c>
      <c r="G351" s="9" t="s">
        <v>194</v>
      </c>
      <c r="H351" s="51">
        <f>H352</f>
        <v>5.5</v>
      </c>
      <c r="I351" s="48"/>
      <c r="J351" s="47"/>
    </row>
    <row r="352" spans="1:10" ht="15.75">
      <c r="A352" s="7" t="s">
        <v>266</v>
      </c>
      <c r="B352" s="90" t="s">
        <v>260</v>
      </c>
      <c r="C352" s="91"/>
      <c r="D352" s="8" t="s">
        <v>168</v>
      </c>
      <c r="E352" s="8" t="s">
        <v>13</v>
      </c>
      <c r="F352" s="8" t="s">
        <v>289</v>
      </c>
      <c r="G352" s="9" t="s">
        <v>267</v>
      </c>
      <c r="H352" s="51">
        <v>5.5</v>
      </c>
      <c r="I352" s="48"/>
      <c r="J352" s="47"/>
    </row>
    <row r="353" spans="1:10" ht="63">
      <c r="A353" s="7" t="s">
        <v>290</v>
      </c>
      <c r="B353" s="90" t="s">
        <v>260</v>
      </c>
      <c r="C353" s="91"/>
      <c r="D353" s="8" t="s">
        <v>168</v>
      </c>
      <c r="E353" s="8" t="s">
        <v>13</v>
      </c>
      <c r="F353" s="8" t="s">
        <v>291</v>
      </c>
      <c r="G353" s="9"/>
      <c r="H353" s="51">
        <f>H354</f>
        <v>257</v>
      </c>
      <c r="I353" s="48"/>
      <c r="J353" s="47"/>
    </row>
    <row r="354" spans="1:10" ht="63.75" customHeight="1">
      <c r="A354" s="7" t="s">
        <v>292</v>
      </c>
      <c r="B354" s="90" t="s">
        <v>260</v>
      </c>
      <c r="C354" s="91"/>
      <c r="D354" s="8" t="s">
        <v>168</v>
      </c>
      <c r="E354" s="8" t="s">
        <v>13</v>
      </c>
      <c r="F354" s="8" t="s">
        <v>293</v>
      </c>
      <c r="G354" s="9"/>
      <c r="H354" s="51">
        <f>H355+H358</f>
        <v>257</v>
      </c>
      <c r="I354" s="48"/>
      <c r="J354" s="47"/>
    </row>
    <row r="355" spans="1:10" ht="31.5">
      <c r="A355" s="7" t="s">
        <v>294</v>
      </c>
      <c r="B355" s="90" t="s">
        <v>260</v>
      </c>
      <c r="C355" s="91"/>
      <c r="D355" s="8" t="s">
        <v>168</v>
      </c>
      <c r="E355" s="8" t="s">
        <v>13</v>
      </c>
      <c r="F355" s="8" t="s">
        <v>295</v>
      </c>
      <c r="G355" s="9"/>
      <c r="H355" s="51">
        <f>H356</f>
        <v>88</v>
      </c>
      <c r="I355" s="48"/>
      <c r="J355" s="47"/>
    </row>
    <row r="356" spans="1:10" ht="47.25">
      <c r="A356" s="7" t="s">
        <v>193</v>
      </c>
      <c r="B356" s="90" t="s">
        <v>260</v>
      </c>
      <c r="C356" s="91"/>
      <c r="D356" s="8" t="s">
        <v>168</v>
      </c>
      <c r="E356" s="8" t="s">
        <v>13</v>
      </c>
      <c r="F356" s="8" t="s">
        <v>295</v>
      </c>
      <c r="G356" s="9" t="s">
        <v>194</v>
      </c>
      <c r="H356" s="51">
        <f>H357</f>
        <v>88</v>
      </c>
      <c r="I356" s="48"/>
      <c r="J356" s="47"/>
    </row>
    <row r="357" spans="1:10" ht="15.75">
      <c r="A357" s="7" t="s">
        <v>266</v>
      </c>
      <c r="B357" s="90" t="s">
        <v>260</v>
      </c>
      <c r="C357" s="91"/>
      <c r="D357" s="8" t="s">
        <v>168</v>
      </c>
      <c r="E357" s="8" t="s">
        <v>13</v>
      </c>
      <c r="F357" s="8" t="s">
        <v>295</v>
      </c>
      <c r="G357" s="9" t="s">
        <v>267</v>
      </c>
      <c r="H357" s="51">
        <v>88</v>
      </c>
      <c r="I357" s="48"/>
      <c r="J357" s="47"/>
    </row>
    <row r="358" spans="1:10" ht="31.5">
      <c r="A358" s="7" t="s">
        <v>296</v>
      </c>
      <c r="B358" s="90" t="s">
        <v>260</v>
      </c>
      <c r="C358" s="91"/>
      <c r="D358" s="8" t="s">
        <v>168</v>
      </c>
      <c r="E358" s="8" t="s">
        <v>13</v>
      </c>
      <c r="F358" s="8" t="s">
        <v>297</v>
      </c>
      <c r="G358" s="9"/>
      <c r="H358" s="51">
        <f>H359</f>
        <v>169</v>
      </c>
      <c r="I358" s="48"/>
      <c r="J358" s="47"/>
    </row>
    <row r="359" spans="1:10" ht="47.25">
      <c r="A359" s="7" t="s">
        <v>193</v>
      </c>
      <c r="B359" s="90" t="s">
        <v>260</v>
      </c>
      <c r="C359" s="91"/>
      <c r="D359" s="8" t="s">
        <v>168</v>
      </c>
      <c r="E359" s="8" t="s">
        <v>13</v>
      </c>
      <c r="F359" s="8" t="s">
        <v>297</v>
      </c>
      <c r="G359" s="9" t="s">
        <v>194</v>
      </c>
      <c r="H359" s="51">
        <f>H360</f>
        <v>169</v>
      </c>
      <c r="I359" s="48"/>
      <c r="J359" s="47"/>
    </row>
    <row r="360" spans="1:10" ht="15.75">
      <c r="A360" s="7" t="s">
        <v>266</v>
      </c>
      <c r="B360" s="90" t="s">
        <v>260</v>
      </c>
      <c r="C360" s="91"/>
      <c r="D360" s="8" t="s">
        <v>168</v>
      </c>
      <c r="E360" s="8" t="s">
        <v>13</v>
      </c>
      <c r="F360" s="8" t="s">
        <v>297</v>
      </c>
      <c r="G360" s="9" t="s">
        <v>267</v>
      </c>
      <c r="H360" s="51">
        <v>169</v>
      </c>
      <c r="I360" s="48"/>
      <c r="J360" s="47"/>
    </row>
    <row r="361" spans="1:10" ht="15.75">
      <c r="A361" s="7" t="s">
        <v>298</v>
      </c>
      <c r="B361" s="90" t="s">
        <v>260</v>
      </c>
      <c r="C361" s="91"/>
      <c r="D361" s="8" t="s">
        <v>168</v>
      </c>
      <c r="E361" s="8" t="s">
        <v>13</v>
      </c>
      <c r="F361" s="8" t="s">
        <v>299</v>
      </c>
      <c r="G361" s="9"/>
      <c r="H361" s="51">
        <f>H362+H365+H368</f>
        <v>14078.4</v>
      </c>
      <c r="I361" s="48"/>
      <c r="J361" s="47"/>
    </row>
    <row r="362" spans="1:10" ht="126">
      <c r="A362" s="7" t="s">
        <v>39</v>
      </c>
      <c r="B362" s="90" t="s">
        <v>260</v>
      </c>
      <c r="C362" s="91"/>
      <c r="D362" s="8" t="s">
        <v>168</v>
      </c>
      <c r="E362" s="8" t="s">
        <v>13</v>
      </c>
      <c r="F362" s="8" t="s">
        <v>300</v>
      </c>
      <c r="G362" s="9"/>
      <c r="H362" s="51">
        <f>H363</f>
        <v>1400</v>
      </c>
      <c r="I362" s="48"/>
      <c r="J362" s="47"/>
    </row>
    <row r="363" spans="1:10" ht="47.25">
      <c r="A363" s="7" t="s">
        <v>193</v>
      </c>
      <c r="B363" s="90" t="s">
        <v>260</v>
      </c>
      <c r="C363" s="91"/>
      <c r="D363" s="8" t="s">
        <v>168</v>
      </c>
      <c r="E363" s="8" t="s">
        <v>13</v>
      </c>
      <c r="F363" s="8" t="s">
        <v>300</v>
      </c>
      <c r="G363" s="9" t="s">
        <v>194</v>
      </c>
      <c r="H363" s="51">
        <f>H364</f>
        <v>1400</v>
      </c>
      <c r="I363" s="48"/>
      <c r="J363" s="47"/>
    </row>
    <row r="364" spans="1:10" ht="15.75">
      <c r="A364" s="7" t="s">
        <v>266</v>
      </c>
      <c r="B364" s="90" t="s">
        <v>260</v>
      </c>
      <c r="C364" s="91"/>
      <c r="D364" s="8" t="s">
        <v>168</v>
      </c>
      <c r="E364" s="8" t="s">
        <v>13</v>
      </c>
      <c r="F364" s="8" t="s">
        <v>300</v>
      </c>
      <c r="G364" s="9" t="s">
        <v>267</v>
      </c>
      <c r="H364" s="51">
        <v>1400</v>
      </c>
      <c r="I364" s="48"/>
      <c r="J364" s="47"/>
    </row>
    <row r="365" spans="1:10" ht="15.75">
      <c r="A365" s="7" t="s">
        <v>54</v>
      </c>
      <c r="B365" s="90" t="s">
        <v>260</v>
      </c>
      <c r="C365" s="91"/>
      <c r="D365" s="8" t="s">
        <v>168</v>
      </c>
      <c r="E365" s="8" t="s">
        <v>13</v>
      </c>
      <c r="F365" s="8" t="s">
        <v>301</v>
      </c>
      <c r="G365" s="9"/>
      <c r="H365" s="51">
        <f>H366</f>
        <v>446</v>
      </c>
      <c r="I365" s="48"/>
      <c r="J365" s="47"/>
    </row>
    <row r="366" spans="1:10" ht="47.25">
      <c r="A366" s="7" t="s">
        <v>193</v>
      </c>
      <c r="B366" s="90" t="s">
        <v>260</v>
      </c>
      <c r="C366" s="91"/>
      <c r="D366" s="8" t="s">
        <v>168</v>
      </c>
      <c r="E366" s="8" t="s">
        <v>13</v>
      </c>
      <c r="F366" s="8" t="s">
        <v>301</v>
      </c>
      <c r="G366" s="9" t="s">
        <v>194</v>
      </c>
      <c r="H366" s="51">
        <f>H367</f>
        <v>446</v>
      </c>
      <c r="I366" s="48"/>
      <c r="J366" s="47"/>
    </row>
    <row r="367" spans="1:10" ht="15.75">
      <c r="A367" s="7" t="s">
        <v>266</v>
      </c>
      <c r="B367" s="90" t="s">
        <v>260</v>
      </c>
      <c r="C367" s="91"/>
      <c r="D367" s="8" t="s">
        <v>168</v>
      </c>
      <c r="E367" s="8" t="s">
        <v>13</v>
      </c>
      <c r="F367" s="8" t="s">
        <v>301</v>
      </c>
      <c r="G367" s="9" t="s">
        <v>267</v>
      </c>
      <c r="H367" s="51">
        <v>446</v>
      </c>
      <c r="I367" s="48"/>
      <c r="J367" s="47"/>
    </row>
    <row r="368" spans="1:10" ht="47.25">
      <c r="A368" s="7" t="s">
        <v>243</v>
      </c>
      <c r="B368" s="90" t="s">
        <v>260</v>
      </c>
      <c r="C368" s="91"/>
      <c r="D368" s="8" t="s">
        <v>168</v>
      </c>
      <c r="E368" s="8" t="s">
        <v>13</v>
      </c>
      <c r="F368" s="8" t="s">
        <v>302</v>
      </c>
      <c r="G368" s="9"/>
      <c r="H368" s="51">
        <f>H369</f>
        <v>12232.4</v>
      </c>
      <c r="I368" s="48"/>
      <c r="J368" s="47"/>
    </row>
    <row r="369" spans="1:10" ht="47.25">
      <c r="A369" s="7" t="s">
        <v>193</v>
      </c>
      <c r="B369" s="90" t="s">
        <v>260</v>
      </c>
      <c r="C369" s="91"/>
      <c r="D369" s="8" t="s">
        <v>168</v>
      </c>
      <c r="E369" s="8" t="s">
        <v>13</v>
      </c>
      <c r="F369" s="8" t="s">
        <v>302</v>
      </c>
      <c r="G369" s="9" t="s">
        <v>194</v>
      </c>
      <c r="H369" s="51">
        <f>H370</f>
        <v>12232.4</v>
      </c>
      <c r="I369" s="48"/>
      <c r="J369" s="47"/>
    </row>
    <row r="370" spans="1:10" ht="15.75">
      <c r="A370" s="7" t="s">
        <v>266</v>
      </c>
      <c r="B370" s="90" t="s">
        <v>260</v>
      </c>
      <c r="C370" s="91"/>
      <c r="D370" s="8" t="s">
        <v>168</v>
      </c>
      <c r="E370" s="8" t="s">
        <v>13</v>
      </c>
      <c r="F370" s="8" t="s">
        <v>302</v>
      </c>
      <c r="G370" s="9" t="s">
        <v>267</v>
      </c>
      <c r="H370" s="51">
        <v>12232.4</v>
      </c>
      <c r="I370" s="48"/>
      <c r="J370" s="47"/>
    </row>
    <row r="371" spans="1:10" ht="15.75">
      <c r="A371" s="7" t="s">
        <v>303</v>
      </c>
      <c r="B371" s="90" t="s">
        <v>260</v>
      </c>
      <c r="C371" s="91"/>
      <c r="D371" s="8" t="s">
        <v>168</v>
      </c>
      <c r="E371" s="8" t="s">
        <v>15</v>
      </c>
      <c r="F371" s="8"/>
      <c r="G371" s="9"/>
      <c r="H371" s="51">
        <f>H372+H391+H399+H416+H430</f>
        <v>213938.7</v>
      </c>
      <c r="I371" s="48"/>
      <c r="J371" s="47"/>
    </row>
    <row r="372" spans="1:10" ht="47.25">
      <c r="A372" s="7" t="s">
        <v>171</v>
      </c>
      <c r="B372" s="90" t="s">
        <v>260</v>
      </c>
      <c r="C372" s="91"/>
      <c r="D372" s="8" t="s">
        <v>168</v>
      </c>
      <c r="E372" s="8" t="s">
        <v>15</v>
      </c>
      <c r="F372" s="8" t="s">
        <v>172</v>
      </c>
      <c r="G372" s="9"/>
      <c r="H372" s="51">
        <f>H373+H383+H387</f>
        <v>163196.5</v>
      </c>
      <c r="I372" s="48"/>
      <c r="J372" s="47"/>
    </row>
    <row r="373" spans="1:10" ht="31.5">
      <c r="A373" s="7" t="s">
        <v>262</v>
      </c>
      <c r="B373" s="90" t="s">
        <v>260</v>
      </c>
      <c r="C373" s="91"/>
      <c r="D373" s="8" t="s">
        <v>168</v>
      </c>
      <c r="E373" s="8" t="s">
        <v>15</v>
      </c>
      <c r="F373" s="8" t="s">
        <v>263</v>
      </c>
      <c r="G373" s="9"/>
      <c r="H373" s="51">
        <f>H374+H377+H380</f>
        <v>13820</v>
      </c>
      <c r="I373" s="48"/>
      <c r="J373" s="47"/>
    </row>
    <row r="374" spans="1:10" ht="50.25" customHeight="1">
      <c r="A374" s="7" t="s">
        <v>304</v>
      </c>
      <c r="B374" s="90" t="s">
        <v>260</v>
      </c>
      <c r="C374" s="91"/>
      <c r="D374" s="8" t="s">
        <v>168</v>
      </c>
      <c r="E374" s="8" t="s">
        <v>15</v>
      </c>
      <c r="F374" s="8" t="s">
        <v>305</v>
      </c>
      <c r="G374" s="9"/>
      <c r="H374" s="51">
        <f>H375</f>
        <v>8007.3</v>
      </c>
      <c r="I374" s="48"/>
      <c r="J374" s="47"/>
    </row>
    <row r="375" spans="1:10" ht="47.25">
      <c r="A375" s="7" t="s">
        <v>193</v>
      </c>
      <c r="B375" s="90" t="s">
        <v>260</v>
      </c>
      <c r="C375" s="91"/>
      <c r="D375" s="8" t="s">
        <v>168</v>
      </c>
      <c r="E375" s="8" t="s">
        <v>15</v>
      </c>
      <c r="F375" s="8" t="s">
        <v>305</v>
      </c>
      <c r="G375" s="9" t="s">
        <v>194</v>
      </c>
      <c r="H375" s="51">
        <f>H376</f>
        <v>8007.3</v>
      </c>
      <c r="I375" s="48"/>
      <c r="J375" s="47"/>
    </row>
    <row r="376" spans="1:10" ht="15.75">
      <c r="A376" s="7" t="s">
        <v>266</v>
      </c>
      <c r="B376" s="90" t="s">
        <v>260</v>
      </c>
      <c r="C376" s="91"/>
      <c r="D376" s="8" t="s">
        <v>168</v>
      </c>
      <c r="E376" s="8" t="s">
        <v>15</v>
      </c>
      <c r="F376" s="8" t="s">
        <v>305</v>
      </c>
      <c r="G376" s="9" t="s">
        <v>267</v>
      </c>
      <c r="H376" s="51">
        <v>8007.3</v>
      </c>
      <c r="I376" s="48"/>
      <c r="J376" s="47"/>
    </row>
    <row r="377" spans="1:10" ht="99" customHeight="1">
      <c r="A377" s="7" t="s">
        <v>264</v>
      </c>
      <c r="B377" s="90" t="s">
        <v>260</v>
      </c>
      <c r="C377" s="91"/>
      <c r="D377" s="8" t="s">
        <v>168</v>
      </c>
      <c r="E377" s="8" t="s">
        <v>15</v>
      </c>
      <c r="F377" s="8" t="s">
        <v>265</v>
      </c>
      <c r="G377" s="9"/>
      <c r="H377" s="51">
        <f>H378</f>
        <v>4703.4</v>
      </c>
      <c r="I377" s="48"/>
      <c r="J377" s="47"/>
    </row>
    <row r="378" spans="1:10" ht="47.25">
      <c r="A378" s="7" t="s">
        <v>193</v>
      </c>
      <c r="B378" s="90" t="s">
        <v>260</v>
      </c>
      <c r="C378" s="91"/>
      <c r="D378" s="8" t="s">
        <v>168</v>
      </c>
      <c r="E378" s="8" t="s">
        <v>15</v>
      </c>
      <c r="F378" s="8" t="s">
        <v>265</v>
      </c>
      <c r="G378" s="9" t="s">
        <v>194</v>
      </c>
      <c r="H378" s="51">
        <f>H379</f>
        <v>4703.4</v>
      </c>
      <c r="I378" s="48"/>
      <c r="J378" s="47"/>
    </row>
    <row r="379" spans="1:10" ht="15.75">
      <c r="A379" s="7" t="s">
        <v>266</v>
      </c>
      <c r="B379" s="90" t="s">
        <v>260</v>
      </c>
      <c r="C379" s="91"/>
      <c r="D379" s="8" t="s">
        <v>168</v>
      </c>
      <c r="E379" s="8" t="s">
        <v>15</v>
      </c>
      <c r="F379" s="8" t="s">
        <v>265</v>
      </c>
      <c r="G379" s="9" t="s">
        <v>267</v>
      </c>
      <c r="H379" s="51">
        <v>4703.4</v>
      </c>
      <c r="I379" s="48"/>
      <c r="J379" s="47"/>
    </row>
    <row r="380" spans="1:10" ht="33" customHeight="1">
      <c r="A380" s="7" t="s">
        <v>306</v>
      </c>
      <c r="B380" s="90" t="s">
        <v>260</v>
      </c>
      <c r="C380" s="91"/>
      <c r="D380" s="8" t="s">
        <v>168</v>
      </c>
      <c r="E380" s="8" t="s">
        <v>15</v>
      </c>
      <c r="F380" s="8" t="s">
        <v>307</v>
      </c>
      <c r="G380" s="9"/>
      <c r="H380" s="51">
        <f>H381</f>
        <v>1109.3</v>
      </c>
      <c r="I380" s="48"/>
      <c r="J380" s="47"/>
    </row>
    <row r="381" spans="1:10" ht="47.25">
      <c r="A381" s="7" t="s">
        <v>193</v>
      </c>
      <c r="B381" s="90" t="s">
        <v>260</v>
      </c>
      <c r="C381" s="91"/>
      <c r="D381" s="8" t="s">
        <v>168</v>
      </c>
      <c r="E381" s="8" t="s">
        <v>15</v>
      </c>
      <c r="F381" s="8" t="s">
        <v>307</v>
      </c>
      <c r="G381" s="9" t="s">
        <v>194</v>
      </c>
      <c r="H381" s="51">
        <f>H382</f>
        <v>1109.3</v>
      </c>
      <c r="I381" s="48"/>
      <c r="J381" s="47"/>
    </row>
    <row r="382" spans="1:10" ht="15.75">
      <c r="A382" s="7" t="s">
        <v>266</v>
      </c>
      <c r="B382" s="90" t="s">
        <v>260</v>
      </c>
      <c r="C382" s="91"/>
      <c r="D382" s="8" t="s">
        <v>168</v>
      </c>
      <c r="E382" s="8" t="s">
        <v>15</v>
      </c>
      <c r="F382" s="8" t="s">
        <v>307</v>
      </c>
      <c r="G382" s="9" t="s">
        <v>267</v>
      </c>
      <c r="H382" s="51">
        <v>1109.3</v>
      </c>
      <c r="I382" s="48"/>
      <c r="J382" s="47"/>
    </row>
    <row r="383" spans="1:10" ht="63">
      <c r="A383" s="7" t="s">
        <v>173</v>
      </c>
      <c r="B383" s="90" t="s">
        <v>260</v>
      </c>
      <c r="C383" s="91"/>
      <c r="D383" s="8" t="s">
        <v>168</v>
      </c>
      <c r="E383" s="8" t="s">
        <v>15</v>
      </c>
      <c r="F383" s="8" t="s">
        <v>174</v>
      </c>
      <c r="G383" s="9"/>
      <c r="H383" s="51">
        <f>H384</f>
        <v>147572.5</v>
      </c>
      <c r="I383" s="48"/>
      <c r="J383" s="47"/>
    </row>
    <row r="384" spans="1:10" ht="15.75">
      <c r="A384" s="7" t="s">
        <v>175</v>
      </c>
      <c r="B384" s="90" t="s">
        <v>260</v>
      </c>
      <c r="C384" s="91"/>
      <c r="D384" s="8" t="s">
        <v>168</v>
      </c>
      <c r="E384" s="8" t="s">
        <v>15</v>
      </c>
      <c r="F384" s="8" t="s">
        <v>176</v>
      </c>
      <c r="G384" s="9"/>
      <c r="H384" s="51">
        <f>H385</f>
        <v>147572.5</v>
      </c>
      <c r="I384" s="48"/>
      <c r="J384" s="47"/>
    </row>
    <row r="385" spans="1:10" ht="47.25">
      <c r="A385" s="7" t="s">
        <v>193</v>
      </c>
      <c r="B385" s="90" t="s">
        <v>260</v>
      </c>
      <c r="C385" s="91"/>
      <c r="D385" s="8" t="s">
        <v>168</v>
      </c>
      <c r="E385" s="8" t="s">
        <v>15</v>
      </c>
      <c r="F385" s="8" t="s">
        <v>176</v>
      </c>
      <c r="G385" s="9" t="s">
        <v>194</v>
      </c>
      <c r="H385" s="51">
        <f>H386</f>
        <v>147572.5</v>
      </c>
      <c r="I385" s="48"/>
      <c r="J385" s="47"/>
    </row>
    <row r="386" spans="1:10" ht="15.75">
      <c r="A386" s="7" t="s">
        <v>266</v>
      </c>
      <c r="B386" s="90" t="s">
        <v>260</v>
      </c>
      <c r="C386" s="91"/>
      <c r="D386" s="8" t="s">
        <v>168</v>
      </c>
      <c r="E386" s="8" t="s">
        <v>15</v>
      </c>
      <c r="F386" s="8" t="s">
        <v>176</v>
      </c>
      <c r="G386" s="9" t="s">
        <v>267</v>
      </c>
      <c r="H386" s="51">
        <v>147572.5</v>
      </c>
      <c r="I386" s="48"/>
      <c r="J386" s="47"/>
    </row>
    <row r="387" spans="1:10" ht="94.5">
      <c r="A387" s="7" t="s">
        <v>308</v>
      </c>
      <c r="B387" s="90" t="s">
        <v>260</v>
      </c>
      <c r="C387" s="91"/>
      <c r="D387" s="8" t="s">
        <v>168</v>
      </c>
      <c r="E387" s="8" t="s">
        <v>15</v>
      </c>
      <c r="F387" s="8" t="s">
        <v>309</v>
      </c>
      <c r="G387" s="9"/>
      <c r="H387" s="51">
        <f>H388</f>
        <v>1804</v>
      </c>
      <c r="I387" s="48"/>
      <c r="J387" s="47"/>
    </row>
    <row r="388" spans="1:10" ht="63">
      <c r="A388" s="7" t="s">
        <v>310</v>
      </c>
      <c r="B388" s="90" t="s">
        <v>260</v>
      </c>
      <c r="C388" s="91"/>
      <c r="D388" s="8" t="s">
        <v>168</v>
      </c>
      <c r="E388" s="8" t="s">
        <v>15</v>
      </c>
      <c r="F388" s="8" t="s">
        <v>311</v>
      </c>
      <c r="G388" s="9"/>
      <c r="H388" s="51">
        <f>H389</f>
        <v>1804</v>
      </c>
      <c r="I388" s="48"/>
      <c r="J388" s="47"/>
    </row>
    <row r="389" spans="1:10" ht="47.25">
      <c r="A389" s="7" t="s">
        <v>193</v>
      </c>
      <c r="B389" s="90" t="s">
        <v>260</v>
      </c>
      <c r="C389" s="91"/>
      <c r="D389" s="8" t="s">
        <v>168</v>
      </c>
      <c r="E389" s="8" t="s">
        <v>15</v>
      </c>
      <c r="F389" s="8" t="s">
        <v>311</v>
      </c>
      <c r="G389" s="9" t="s">
        <v>194</v>
      </c>
      <c r="H389" s="51">
        <f>H390</f>
        <v>1804</v>
      </c>
      <c r="I389" s="48"/>
      <c r="J389" s="47"/>
    </row>
    <row r="390" spans="1:10" ht="15.75">
      <c r="A390" s="7" t="s">
        <v>266</v>
      </c>
      <c r="B390" s="90" t="s">
        <v>260</v>
      </c>
      <c r="C390" s="91"/>
      <c r="D390" s="8" t="s">
        <v>168</v>
      </c>
      <c r="E390" s="8" t="s">
        <v>15</v>
      </c>
      <c r="F390" s="8" t="s">
        <v>311</v>
      </c>
      <c r="G390" s="9" t="s">
        <v>267</v>
      </c>
      <c r="H390" s="51">
        <v>1804</v>
      </c>
      <c r="I390" s="48"/>
      <c r="J390" s="47"/>
    </row>
    <row r="391" spans="1:10" ht="78.75">
      <c r="A391" s="7" t="s">
        <v>268</v>
      </c>
      <c r="B391" s="90" t="s">
        <v>260</v>
      </c>
      <c r="C391" s="91"/>
      <c r="D391" s="8" t="s">
        <v>168</v>
      </c>
      <c r="E391" s="8" t="s">
        <v>15</v>
      </c>
      <c r="F391" s="8" t="s">
        <v>269</v>
      </c>
      <c r="G391" s="9"/>
      <c r="H391" s="51">
        <f>H392</f>
        <v>2697.8999999999996</v>
      </c>
      <c r="I391" s="48"/>
      <c r="J391" s="47"/>
    </row>
    <row r="392" spans="1:10" ht="63">
      <c r="A392" s="7" t="s">
        <v>270</v>
      </c>
      <c r="B392" s="90" t="s">
        <v>260</v>
      </c>
      <c r="C392" s="91"/>
      <c r="D392" s="8" t="s">
        <v>168</v>
      </c>
      <c r="E392" s="8" t="s">
        <v>15</v>
      </c>
      <c r="F392" s="8" t="s">
        <v>271</v>
      </c>
      <c r="G392" s="9"/>
      <c r="H392" s="51">
        <f>H393+H396</f>
        <v>2697.8999999999996</v>
      </c>
      <c r="I392" s="48"/>
      <c r="J392" s="47"/>
    </row>
    <row r="393" spans="1:10" ht="47.25">
      <c r="A393" s="7" t="s">
        <v>272</v>
      </c>
      <c r="B393" s="90" t="s">
        <v>260</v>
      </c>
      <c r="C393" s="91"/>
      <c r="D393" s="8" t="s">
        <v>168</v>
      </c>
      <c r="E393" s="8" t="s">
        <v>15</v>
      </c>
      <c r="F393" s="8" t="s">
        <v>273</v>
      </c>
      <c r="G393" s="9"/>
      <c r="H393" s="51">
        <f>H394</f>
        <v>381.2</v>
      </c>
      <c r="I393" s="48"/>
      <c r="J393" s="47"/>
    </row>
    <row r="394" spans="1:10" ht="47.25">
      <c r="A394" s="7" t="s">
        <v>193</v>
      </c>
      <c r="B394" s="90" t="s">
        <v>260</v>
      </c>
      <c r="C394" s="91"/>
      <c r="D394" s="8" t="s">
        <v>168</v>
      </c>
      <c r="E394" s="8" t="s">
        <v>15</v>
      </c>
      <c r="F394" s="8" t="s">
        <v>273</v>
      </c>
      <c r="G394" s="9" t="s">
        <v>194</v>
      </c>
      <c r="H394" s="51">
        <f>H395</f>
        <v>381.2</v>
      </c>
      <c r="I394" s="48"/>
      <c r="J394" s="47"/>
    </row>
    <row r="395" spans="1:10" ht="15.75">
      <c r="A395" s="7" t="s">
        <v>266</v>
      </c>
      <c r="B395" s="90" t="s">
        <v>260</v>
      </c>
      <c r="C395" s="91"/>
      <c r="D395" s="8" t="s">
        <v>168</v>
      </c>
      <c r="E395" s="8" t="s">
        <v>15</v>
      </c>
      <c r="F395" s="8" t="s">
        <v>273</v>
      </c>
      <c r="G395" s="9" t="s">
        <v>267</v>
      </c>
      <c r="H395" s="51">
        <v>381.2</v>
      </c>
      <c r="I395" s="48"/>
      <c r="J395" s="47"/>
    </row>
    <row r="396" spans="1:10" ht="15.75">
      <c r="A396" s="7" t="s">
        <v>274</v>
      </c>
      <c r="B396" s="90" t="s">
        <v>260</v>
      </c>
      <c r="C396" s="91"/>
      <c r="D396" s="8" t="s">
        <v>168</v>
      </c>
      <c r="E396" s="8" t="s">
        <v>15</v>
      </c>
      <c r="F396" s="8" t="s">
        <v>275</v>
      </c>
      <c r="G396" s="9"/>
      <c r="H396" s="51">
        <f>H397</f>
        <v>2316.7</v>
      </c>
      <c r="I396" s="48"/>
      <c r="J396" s="47"/>
    </row>
    <row r="397" spans="1:10" ht="47.25">
      <c r="A397" s="7" t="s">
        <v>193</v>
      </c>
      <c r="B397" s="90" t="s">
        <v>260</v>
      </c>
      <c r="C397" s="91"/>
      <c r="D397" s="8" t="s">
        <v>168</v>
      </c>
      <c r="E397" s="8" t="s">
        <v>15</v>
      </c>
      <c r="F397" s="8" t="s">
        <v>275</v>
      </c>
      <c r="G397" s="9" t="s">
        <v>194</v>
      </c>
      <c r="H397" s="51">
        <f>H398</f>
        <v>2316.7</v>
      </c>
      <c r="I397" s="48"/>
      <c r="J397" s="47"/>
    </row>
    <row r="398" spans="1:10" ht="15.75">
      <c r="A398" s="7" t="s">
        <v>266</v>
      </c>
      <c r="B398" s="90" t="s">
        <v>260</v>
      </c>
      <c r="C398" s="91"/>
      <c r="D398" s="8" t="s">
        <v>168</v>
      </c>
      <c r="E398" s="8" t="s">
        <v>15</v>
      </c>
      <c r="F398" s="8" t="s">
        <v>275</v>
      </c>
      <c r="G398" s="9" t="s">
        <v>267</v>
      </c>
      <c r="H398" s="51">
        <v>2316.7</v>
      </c>
      <c r="I398" s="48"/>
      <c r="J398" s="47"/>
    </row>
    <row r="399" spans="1:10" ht="47.25">
      <c r="A399" s="7" t="s">
        <v>278</v>
      </c>
      <c r="B399" s="90" t="s">
        <v>260</v>
      </c>
      <c r="C399" s="91"/>
      <c r="D399" s="8" t="s">
        <v>168</v>
      </c>
      <c r="E399" s="8" t="s">
        <v>15</v>
      </c>
      <c r="F399" s="8" t="s">
        <v>279</v>
      </c>
      <c r="G399" s="9"/>
      <c r="H399" s="51">
        <f>H400</f>
        <v>1205.9</v>
      </c>
      <c r="I399" s="48"/>
      <c r="J399" s="47"/>
    </row>
    <row r="400" spans="1:10" ht="62.25" customHeight="1">
      <c r="A400" s="7" t="s">
        <v>280</v>
      </c>
      <c r="B400" s="90" t="s">
        <v>260</v>
      </c>
      <c r="C400" s="91"/>
      <c r="D400" s="8" t="s">
        <v>168</v>
      </c>
      <c r="E400" s="8" t="s">
        <v>15</v>
      </c>
      <c r="F400" s="8" t="s">
        <v>281</v>
      </c>
      <c r="G400" s="9"/>
      <c r="H400" s="51">
        <f>H401+H404+H407+H410+H413</f>
        <v>1205.9</v>
      </c>
      <c r="I400" s="48"/>
      <c r="J400" s="47"/>
    </row>
    <row r="401" spans="1:10" ht="78.75" customHeight="1">
      <c r="A401" s="7" t="s">
        <v>282</v>
      </c>
      <c r="B401" s="90" t="s">
        <v>260</v>
      </c>
      <c r="C401" s="91"/>
      <c r="D401" s="8" t="s">
        <v>168</v>
      </c>
      <c r="E401" s="8" t="s">
        <v>15</v>
      </c>
      <c r="F401" s="8" t="s">
        <v>283</v>
      </c>
      <c r="G401" s="9"/>
      <c r="H401" s="51">
        <f>H402</f>
        <v>713.6</v>
      </c>
      <c r="I401" s="48"/>
      <c r="J401" s="47"/>
    </row>
    <row r="402" spans="1:10" ht="47.25">
      <c r="A402" s="7" t="s">
        <v>193</v>
      </c>
      <c r="B402" s="90" t="s">
        <v>260</v>
      </c>
      <c r="C402" s="91"/>
      <c r="D402" s="8" t="s">
        <v>168</v>
      </c>
      <c r="E402" s="8" t="s">
        <v>15</v>
      </c>
      <c r="F402" s="8" t="s">
        <v>283</v>
      </c>
      <c r="G402" s="9" t="s">
        <v>194</v>
      </c>
      <c r="H402" s="51">
        <f>H403</f>
        <v>713.6</v>
      </c>
      <c r="I402" s="48"/>
      <c r="J402" s="47"/>
    </row>
    <row r="403" spans="1:10" ht="15.75">
      <c r="A403" s="7" t="s">
        <v>266</v>
      </c>
      <c r="B403" s="90" t="s">
        <v>260</v>
      </c>
      <c r="C403" s="91"/>
      <c r="D403" s="8" t="s">
        <v>168</v>
      </c>
      <c r="E403" s="8" t="s">
        <v>15</v>
      </c>
      <c r="F403" s="8" t="s">
        <v>283</v>
      </c>
      <c r="G403" s="9" t="s">
        <v>267</v>
      </c>
      <c r="H403" s="51">
        <v>713.6</v>
      </c>
      <c r="I403" s="48"/>
      <c r="J403" s="47"/>
    </row>
    <row r="404" spans="1:10" ht="31.5">
      <c r="A404" s="7" t="s">
        <v>312</v>
      </c>
      <c r="B404" s="90" t="s">
        <v>260</v>
      </c>
      <c r="C404" s="91"/>
      <c r="D404" s="8" t="s">
        <v>168</v>
      </c>
      <c r="E404" s="8" t="s">
        <v>15</v>
      </c>
      <c r="F404" s="8" t="s">
        <v>313</v>
      </c>
      <c r="G404" s="9"/>
      <c r="H404" s="51">
        <f>H405</f>
        <v>158.9</v>
      </c>
      <c r="I404" s="48"/>
      <c r="J404" s="47"/>
    </row>
    <row r="405" spans="1:10" ht="47.25">
      <c r="A405" s="7" t="s">
        <v>193</v>
      </c>
      <c r="B405" s="90" t="s">
        <v>260</v>
      </c>
      <c r="C405" s="91"/>
      <c r="D405" s="8" t="s">
        <v>168</v>
      </c>
      <c r="E405" s="8" t="s">
        <v>15</v>
      </c>
      <c r="F405" s="8" t="s">
        <v>313</v>
      </c>
      <c r="G405" s="9" t="s">
        <v>194</v>
      </c>
      <c r="H405" s="51">
        <f>H406</f>
        <v>158.9</v>
      </c>
      <c r="I405" s="48"/>
      <c r="J405" s="47"/>
    </row>
    <row r="406" spans="1:10" ht="15.75">
      <c r="A406" s="7" t="s">
        <v>266</v>
      </c>
      <c r="B406" s="90" t="s">
        <v>260</v>
      </c>
      <c r="C406" s="91"/>
      <c r="D406" s="8" t="s">
        <v>168</v>
      </c>
      <c r="E406" s="8" t="s">
        <v>15</v>
      </c>
      <c r="F406" s="8" t="s">
        <v>313</v>
      </c>
      <c r="G406" s="9" t="s">
        <v>267</v>
      </c>
      <c r="H406" s="51">
        <v>158.9</v>
      </c>
      <c r="I406" s="48"/>
      <c r="J406" s="47"/>
    </row>
    <row r="407" spans="1:10" ht="47.25">
      <c r="A407" s="7" t="s">
        <v>284</v>
      </c>
      <c r="B407" s="90" t="s">
        <v>260</v>
      </c>
      <c r="C407" s="91"/>
      <c r="D407" s="8" t="s">
        <v>168</v>
      </c>
      <c r="E407" s="8" t="s">
        <v>15</v>
      </c>
      <c r="F407" s="8" t="s">
        <v>285</v>
      </c>
      <c r="G407" s="9"/>
      <c r="H407" s="51">
        <f>H408</f>
        <v>273.4</v>
      </c>
      <c r="I407" s="48"/>
      <c r="J407" s="47"/>
    </row>
    <row r="408" spans="1:10" ht="47.25">
      <c r="A408" s="7" t="s">
        <v>193</v>
      </c>
      <c r="B408" s="90" t="s">
        <v>260</v>
      </c>
      <c r="C408" s="91"/>
      <c r="D408" s="8" t="s">
        <v>168</v>
      </c>
      <c r="E408" s="8" t="s">
        <v>15</v>
      </c>
      <c r="F408" s="8" t="s">
        <v>285</v>
      </c>
      <c r="G408" s="9" t="s">
        <v>194</v>
      </c>
      <c r="H408" s="51">
        <f>H409</f>
        <v>273.4</v>
      </c>
      <c r="I408" s="48"/>
      <c r="J408" s="47"/>
    </row>
    <row r="409" spans="1:10" ht="15.75">
      <c r="A409" s="7" t="s">
        <v>266</v>
      </c>
      <c r="B409" s="90" t="s">
        <v>260</v>
      </c>
      <c r="C409" s="91"/>
      <c r="D409" s="8" t="s">
        <v>168</v>
      </c>
      <c r="E409" s="8" t="s">
        <v>15</v>
      </c>
      <c r="F409" s="8" t="s">
        <v>285</v>
      </c>
      <c r="G409" s="9" t="s">
        <v>267</v>
      </c>
      <c r="H409" s="51">
        <v>273.4</v>
      </c>
      <c r="I409" s="48"/>
      <c r="J409" s="47"/>
    </row>
    <row r="410" spans="1:10" ht="63">
      <c r="A410" s="7" t="s">
        <v>286</v>
      </c>
      <c r="B410" s="90" t="s">
        <v>260</v>
      </c>
      <c r="C410" s="91"/>
      <c r="D410" s="8" t="s">
        <v>168</v>
      </c>
      <c r="E410" s="8" t="s">
        <v>15</v>
      </c>
      <c r="F410" s="8" t="s">
        <v>287</v>
      </c>
      <c r="G410" s="9"/>
      <c r="H410" s="51">
        <f>H411</f>
        <v>42</v>
      </c>
      <c r="I410" s="48"/>
      <c r="J410" s="47"/>
    </row>
    <row r="411" spans="1:10" ht="47.25">
      <c r="A411" s="7" t="s">
        <v>193</v>
      </c>
      <c r="B411" s="90" t="s">
        <v>260</v>
      </c>
      <c r="C411" s="91"/>
      <c r="D411" s="8" t="s">
        <v>168</v>
      </c>
      <c r="E411" s="8" t="s">
        <v>15</v>
      </c>
      <c r="F411" s="8" t="s">
        <v>287</v>
      </c>
      <c r="G411" s="9" t="s">
        <v>194</v>
      </c>
      <c r="H411" s="51">
        <f>H412</f>
        <v>42</v>
      </c>
      <c r="I411" s="48"/>
      <c r="J411" s="47"/>
    </row>
    <row r="412" spans="1:10" ht="15.75">
      <c r="A412" s="7" t="s">
        <v>266</v>
      </c>
      <c r="B412" s="90" t="s">
        <v>260</v>
      </c>
      <c r="C412" s="91"/>
      <c r="D412" s="8" t="s">
        <v>168</v>
      </c>
      <c r="E412" s="8" t="s">
        <v>15</v>
      </c>
      <c r="F412" s="8" t="s">
        <v>287</v>
      </c>
      <c r="G412" s="9" t="s">
        <v>267</v>
      </c>
      <c r="H412" s="51">
        <v>42</v>
      </c>
      <c r="I412" s="48"/>
      <c r="J412" s="47"/>
    </row>
    <row r="413" spans="1:10" ht="31.5">
      <c r="A413" s="7" t="s">
        <v>288</v>
      </c>
      <c r="B413" s="90" t="s">
        <v>260</v>
      </c>
      <c r="C413" s="91"/>
      <c r="D413" s="8" t="s">
        <v>168</v>
      </c>
      <c r="E413" s="8" t="s">
        <v>15</v>
      </c>
      <c r="F413" s="8" t="s">
        <v>289</v>
      </c>
      <c r="G413" s="9"/>
      <c r="H413" s="51">
        <f>H414</f>
        <v>18</v>
      </c>
      <c r="I413" s="48"/>
      <c r="J413" s="47"/>
    </row>
    <row r="414" spans="1:10" ht="47.25">
      <c r="A414" s="7" t="s">
        <v>193</v>
      </c>
      <c r="B414" s="90" t="s">
        <v>260</v>
      </c>
      <c r="C414" s="91"/>
      <c r="D414" s="8" t="s">
        <v>168</v>
      </c>
      <c r="E414" s="8" t="s">
        <v>15</v>
      </c>
      <c r="F414" s="8" t="s">
        <v>289</v>
      </c>
      <c r="G414" s="9" t="s">
        <v>194</v>
      </c>
      <c r="H414" s="51">
        <f>H415</f>
        <v>18</v>
      </c>
      <c r="I414" s="48"/>
      <c r="J414" s="47"/>
    </row>
    <row r="415" spans="1:10" ht="15.75">
      <c r="A415" s="7" t="s">
        <v>266</v>
      </c>
      <c r="B415" s="90" t="s">
        <v>260</v>
      </c>
      <c r="C415" s="91"/>
      <c r="D415" s="8" t="s">
        <v>168</v>
      </c>
      <c r="E415" s="8" t="s">
        <v>15</v>
      </c>
      <c r="F415" s="8" t="s">
        <v>289</v>
      </c>
      <c r="G415" s="9" t="s">
        <v>267</v>
      </c>
      <c r="H415" s="51">
        <v>18</v>
      </c>
      <c r="I415" s="48"/>
      <c r="J415" s="47"/>
    </row>
    <row r="416" spans="1:10" ht="63">
      <c r="A416" s="7" t="s">
        <v>290</v>
      </c>
      <c r="B416" s="90" t="s">
        <v>260</v>
      </c>
      <c r="C416" s="91"/>
      <c r="D416" s="8" t="s">
        <v>168</v>
      </c>
      <c r="E416" s="8" t="s">
        <v>15</v>
      </c>
      <c r="F416" s="8" t="s">
        <v>291</v>
      </c>
      <c r="G416" s="9"/>
      <c r="H416" s="51">
        <f>H417</f>
        <v>10079.599999999999</v>
      </c>
      <c r="I416" s="48"/>
      <c r="J416" s="47"/>
    </row>
    <row r="417" spans="1:10" ht="64.5" customHeight="1">
      <c r="A417" s="7" t="s">
        <v>292</v>
      </c>
      <c r="B417" s="90" t="s">
        <v>260</v>
      </c>
      <c r="C417" s="91"/>
      <c r="D417" s="8" t="s">
        <v>168</v>
      </c>
      <c r="E417" s="8" t="s">
        <v>15</v>
      </c>
      <c r="F417" s="8" t="s">
        <v>293</v>
      </c>
      <c r="G417" s="9"/>
      <c r="H417" s="51">
        <f>H418+H421+H424+H427</f>
        <v>10079.599999999999</v>
      </c>
      <c r="I417" s="48"/>
      <c r="J417" s="47"/>
    </row>
    <row r="418" spans="1:10" ht="31.5">
      <c r="A418" s="7" t="s">
        <v>294</v>
      </c>
      <c r="B418" s="90" t="s">
        <v>260</v>
      </c>
      <c r="C418" s="91"/>
      <c r="D418" s="8" t="s">
        <v>168</v>
      </c>
      <c r="E418" s="8" t="s">
        <v>15</v>
      </c>
      <c r="F418" s="8" t="s">
        <v>295</v>
      </c>
      <c r="G418" s="9"/>
      <c r="H418" s="51">
        <f>H419</f>
        <v>187</v>
      </c>
      <c r="I418" s="48"/>
      <c r="J418" s="47"/>
    </row>
    <row r="419" spans="1:10" ht="47.25">
      <c r="A419" s="7" t="s">
        <v>193</v>
      </c>
      <c r="B419" s="90" t="s">
        <v>260</v>
      </c>
      <c r="C419" s="91"/>
      <c r="D419" s="8" t="s">
        <v>168</v>
      </c>
      <c r="E419" s="8" t="s">
        <v>15</v>
      </c>
      <c r="F419" s="8" t="s">
        <v>295</v>
      </c>
      <c r="G419" s="9" t="s">
        <v>194</v>
      </c>
      <c r="H419" s="51">
        <f>H420</f>
        <v>187</v>
      </c>
      <c r="I419" s="48"/>
      <c r="J419" s="47"/>
    </row>
    <row r="420" spans="1:10" ht="15.75">
      <c r="A420" s="7" t="s">
        <v>266</v>
      </c>
      <c r="B420" s="90" t="s">
        <v>260</v>
      </c>
      <c r="C420" s="91"/>
      <c r="D420" s="8" t="s">
        <v>168</v>
      </c>
      <c r="E420" s="8" t="s">
        <v>15</v>
      </c>
      <c r="F420" s="8" t="s">
        <v>295</v>
      </c>
      <c r="G420" s="9" t="s">
        <v>267</v>
      </c>
      <c r="H420" s="51">
        <v>187</v>
      </c>
      <c r="I420" s="48"/>
      <c r="J420" s="47"/>
    </row>
    <row r="421" spans="1:10" ht="47.25">
      <c r="A421" s="7" t="s">
        <v>314</v>
      </c>
      <c r="B421" s="90" t="s">
        <v>260</v>
      </c>
      <c r="C421" s="91"/>
      <c r="D421" s="8" t="s">
        <v>168</v>
      </c>
      <c r="E421" s="8" t="s">
        <v>15</v>
      </c>
      <c r="F421" s="8" t="s">
        <v>315</v>
      </c>
      <c r="G421" s="9"/>
      <c r="H421" s="51">
        <f>H422</f>
        <v>107.4</v>
      </c>
      <c r="I421" s="48"/>
      <c r="J421" s="47"/>
    </row>
    <row r="422" spans="1:10" ht="47.25">
      <c r="A422" s="7" t="s">
        <v>193</v>
      </c>
      <c r="B422" s="90" t="s">
        <v>260</v>
      </c>
      <c r="C422" s="91"/>
      <c r="D422" s="8" t="s">
        <v>168</v>
      </c>
      <c r="E422" s="8" t="s">
        <v>15</v>
      </c>
      <c r="F422" s="8" t="s">
        <v>315</v>
      </c>
      <c r="G422" s="9" t="s">
        <v>194</v>
      </c>
      <c r="H422" s="51">
        <f>H423</f>
        <v>107.4</v>
      </c>
      <c r="I422" s="48"/>
      <c r="J422" s="47"/>
    </row>
    <row r="423" spans="1:10" ht="15.75">
      <c r="A423" s="7" t="s">
        <v>266</v>
      </c>
      <c r="B423" s="90" t="s">
        <v>260</v>
      </c>
      <c r="C423" s="91"/>
      <c r="D423" s="8" t="s">
        <v>168</v>
      </c>
      <c r="E423" s="8" t="s">
        <v>15</v>
      </c>
      <c r="F423" s="8" t="s">
        <v>315</v>
      </c>
      <c r="G423" s="9" t="s">
        <v>267</v>
      </c>
      <c r="H423" s="51">
        <v>107.4</v>
      </c>
      <c r="I423" s="48"/>
      <c r="J423" s="47"/>
    </row>
    <row r="424" spans="1:10" ht="78.75">
      <c r="A424" s="7" t="s">
        <v>316</v>
      </c>
      <c r="B424" s="90" t="s">
        <v>260</v>
      </c>
      <c r="C424" s="91"/>
      <c r="D424" s="8" t="s">
        <v>168</v>
      </c>
      <c r="E424" s="8" t="s">
        <v>15</v>
      </c>
      <c r="F424" s="8" t="s">
        <v>317</v>
      </c>
      <c r="G424" s="9"/>
      <c r="H424" s="51">
        <f>H425</f>
        <v>5889.9</v>
      </c>
      <c r="I424" s="48"/>
      <c r="J424" s="47"/>
    </row>
    <row r="425" spans="1:10" ht="47.25">
      <c r="A425" s="7" t="s">
        <v>193</v>
      </c>
      <c r="B425" s="90" t="s">
        <v>260</v>
      </c>
      <c r="C425" s="91"/>
      <c r="D425" s="8" t="s">
        <v>168</v>
      </c>
      <c r="E425" s="8" t="s">
        <v>15</v>
      </c>
      <c r="F425" s="8" t="s">
        <v>317</v>
      </c>
      <c r="G425" s="9" t="s">
        <v>194</v>
      </c>
      <c r="H425" s="51">
        <f>H426</f>
        <v>5889.9</v>
      </c>
      <c r="I425" s="48"/>
      <c r="J425" s="47"/>
    </row>
    <row r="426" spans="1:10" ht="15.75">
      <c r="A426" s="7" t="s">
        <v>266</v>
      </c>
      <c r="B426" s="90" t="s">
        <v>260</v>
      </c>
      <c r="C426" s="91"/>
      <c r="D426" s="8" t="s">
        <v>168</v>
      </c>
      <c r="E426" s="8" t="s">
        <v>15</v>
      </c>
      <c r="F426" s="8" t="s">
        <v>317</v>
      </c>
      <c r="G426" s="9" t="s">
        <v>267</v>
      </c>
      <c r="H426" s="51">
        <v>5889.9</v>
      </c>
      <c r="I426" s="48"/>
      <c r="J426" s="47"/>
    </row>
    <row r="427" spans="1:10" ht="31.5">
      <c r="A427" s="7" t="s">
        <v>296</v>
      </c>
      <c r="B427" s="90" t="s">
        <v>260</v>
      </c>
      <c r="C427" s="91"/>
      <c r="D427" s="8" t="s">
        <v>168</v>
      </c>
      <c r="E427" s="8" t="s">
        <v>15</v>
      </c>
      <c r="F427" s="8" t="s">
        <v>297</v>
      </c>
      <c r="G427" s="9"/>
      <c r="H427" s="51">
        <f>H428</f>
        <v>3895.3</v>
      </c>
      <c r="I427" s="48"/>
      <c r="J427" s="47"/>
    </row>
    <row r="428" spans="1:10" ht="47.25">
      <c r="A428" s="7" t="s">
        <v>193</v>
      </c>
      <c r="B428" s="90" t="s">
        <v>260</v>
      </c>
      <c r="C428" s="91"/>
      <c r="D428" s="8" t="s">
        <v>168</v>
      </c>
      <c r="E428" s="8" t="s">
        <v>15</v>
      </c>
      <c r="F428" s="8" t="s">
        <v>297</v>
      </c>
      <c r="G428" s="9" t="s">
        <v>194</v>
      </c>
      <c r="H428" s="51">
        <f>H429</f>
        <v>3895.3</v>
      </c>
      <c r="I428" s="48"/>
      <c r="J428" s="47"/>
    </row>
    <row r="429" spans="1:10" ht="15.75">
      <c r="A429" s="7" t="s">
        <v>266</v>
      </c>
      <c r="B429" s="90" t="s">
        <v>260</v>
      </c>
      <c r="C429" s="91"/>
      <c r="D429" s="8" t="s">
        <v>168</v>
      </c>
      <c r="E429" s="8" t="s">
        <v>15</v>
      </c>
      <c r="F429" s="8" t="s">
        <v>297</v>
      </c>
      <c r="G429" s="9" t="s">
        <v>267</v>
      </c>
      <c r="H429" s="51">
        <v>3895.3</v>
      </c>
      <c r="I429" s="48"/>
      <c r="J429" s="47"/>
    </row>
    <row r="430" spans="1:10" ht="33.75" customHeight="1">
      <c r="A430" s="7" t="s">
        <v>318</v>
      </c>
      <c r="B430" s="90" t="s">
        <v>260</v>
      </c>
      <c r="C430" s="91"/>
      <c r="D430" s="8" t="s">
        <v>168</v>
      </c>
      <c r="E430" s="8" t="s">
        <v>15</v>
      </c>
      <c r="F430" s="8" t="s">
        <v>319</v>
      </c>
      <c r="G430" s="9"/>
      <c r="H430" s="51">
        <f>H431+H434+H437</f>
        <v>36758.8</v>
      </c>
      <c r="I430" s="48"/>
      <c r="J430" s="47"/>
    </row>
    <row r="431" spans="1:10" ht="126">
      <c r="A431" s="7" t="s">
        <v>39</v>
      </c>
      <c r="B431" s="90" t="s">
        <v>260</v>
      </c>
      <c r="C431" s="91"/>
      <c r="D431" s="8" t="s">
        <v>168</v>
      </c>
      <c r="E431" s="8" t="s">
        <v>15</v>
      </c>
      <c r="F431" s="8" t="s">
        <v>320</v>
      </c>
      <c r="G431" s="9"/>
      <c r="H431" s="51">
        <f>H432</f>
        <v>3900</v>
      </c>
      <c r="I431" s="48"/>
      <c r="J431" s="47"/>
    </row>
    <row r="432" spans="1:10" ht="47.25">
      <c r="A432" s="7" t="s">
        <v>193</v>
      </c>
      <c r="B432" s="90" t="s">
        <v>260</v>
      </c>
      <c r="C432" s="91"/>
      <c r="D432" s="8" t="s">
        <v>168</v>
      </c>
      <c r="E432" s="8" t="s">
        <v>15</v>
      </c>
      <c r="F432" s="8" t="s">
        <v>320</v>
      </c>
      <c r="G432" s="9" t="s">
        <v>194</v>
      </c>
      <c r="H432" s="51">
        <f>H433</f>
        <v>3900</v>
      </c>
      <c r="I432" s="48"/>
      <c r="J432" s="47"/>
    </row>
    <row r="433" spans="1:10" ht="15.75">
      <c r="A433" s="7" t="s">
        <v>266</v>
      </c>
      <c r="B433" s="90" t="s">
        <v>260</v>
      </c>
      <c r="C433" s="91"/>
      <c r="D433" s="8" t="s">
        <v>168</v>
      </c>
      <c r="E433" s="8" t="s">
        <v>15</v>
      </c>
      <c r="F433" s="8" t="s">
        <v>320</v>
      </c>
      <c r="G433" s="9" t="s">
        <v>267</v>
      </c>
      <c r="H433" s="51">
        <v>3900</v>
      </c>
      <c r="I433" s="48"/>
      <c r="J433" s="47"/>
    </row>
    <row r="434" spans="1:10" ht="15.75">
      <c r="A434" s="7" t="s">
        <v>54</v>
      </c>
      <c r="B434" s="90" t="s">
        <v>260</v>
      </c>
      <c r="C434" s="91"/>
      <c r="D434" s="8" t="s">
        <v>168</v>
      </c>
      <c r="E434" s="8" t="s">
        <v>15</v>
      </c>
      <c r="F434" s="8" t="s">
        <v>321</v>
      </c>
      <c r="G434" s="9"/>
      <c r="H434" s="51">
        <f>H435</f>
        <v>533</v>
      </c>
      <c r="I434" s="48"/>
      <c r="J434" s="47"/>
    </row>
    <row r="435" spans="1:10" ht="47.25">
      <c r="A435" s="7" t="s">
        <v>193</v>
      </c>
      <c r="B435" s="90" t="s">
        <v>260</v>
      </c>
      <c r="C435" s="91"/>
      <c r="D435" s="8" t="s">
        <v>168</v>
      </c>
      <c r="E435" s="8" t="s">
        <v>15</v>
      </c>
      <c r="F435" s="8" t="s">
        <v>321</v>
      </c>
      <c r="G435" s="9" t="s">
        <v>194</v>
      </c>
      <c r="H435" s="51">
        <f>H436</f>
        <v>533</v>
      </c>
      <c r="I435" s="48"/>
      <c r="J435" s="47"/>
    </row>
    <row r="436" spans="1:10" ht="15.75">
      <c r="A436" s="7" t="s">
        <v>266</v>
      </c>
      <c r="B436" s="90" t="s">
        <v>260</v>
      </c>
      <c r="C436" s="91"/>
      <c r="D436" s="8" t="s">
        <v>168</v>
      </c>
      <c r="E436" s="8" t="s">
        <v>15</v>
      </c>
      <c r="F436" s="8" t="s">
        <v>321</v>
      </c>
      <c r="G436" s="9" t="s">
        <v>267</v>
      </c>
      <c r="H436" s="51">
        <v>533</v>
      </c>
      <c r="I436" s="48"/>
      <c r="J436" s="47"/>
    </row>
    <row r="437" spans="1:10" ht="47.25">
      <c r="A437" s="7" t="s">
        <v>243</v>
      </c>
      <c r="B437" s="90" t="s">
        <v>260</v>
      </c>
      <c r="C437" s="91"/>
      <c r="D437" s="8" t="s">
        <v>168</v>
      </c>
      <c r="E437" s="8" t="s">
        <v>15</v>
      </c>
      <c r="F437" s="8" t="s">
        <v>322</v>
      </c>
      <c r="G437" s="9"/>
      <c r="H437" s="51">
        <f>H438</f>
        <v>32325.8</v>
      </c>
      <c r="I437" s="48"/>
      <c r="J437" s="47"/>
    </row>
    <row r="438" spans="1:10" ht="47.25">
      <c r="A438" s="7" t="s">
        <v>193</v>
      </c>
      <c r="B438" s="90" t="s">
        <v>260</v>
      </c>
      <c r="C438" s="91"/>
      <c r="D438" s="8" t="s">
        <v>168</v>
      </c>
      <c r="E438" s="8" t="s">
        <v>15</v>
      </c>
      <c r="F438" s="8" t="s">
        <v>322</v>
      </c>
      <c r="G438" s="9" t="s">
        <v>194</v>
      </c>
      <c r="H438" s="51">
        <f>H439</f>
        <v>32325.8</v>
      </c>
      <c r="I438" s="48"/>
      <c r="J438" s="47"/>
    </row>
    <row r="439" spans="1:10" ht="15.75">
      <c r="A439" s="7" t="s">
        <v>266</v>
      </c>
      <c r="B439" s="90" t="s">
        <v>260</v>
      </c>
      <c r="C439" s="91"/>
      <c r="D439" s="8" t="s">
        <v>168</v>
      </c>
      <c r="E439" s="8" t="s">
        <v>15</v>
      </c>
      <c r="F439" s="8" t="s">
        <v>322</v>
      </c>
      <c r="G439" s="9" t="s">
        <v>267</v>
      </c>
      <c r="H439" s="51">
        <v>32325.8</v>
      </c>
      <c r="I439" s="48"/>
      <c r="J439" s="47"/>
    </row>
    <row r="440" spans="1:10" ht="15.75">
      <c r="A440" s="7" t="s">
        <v>323</v>
      </c>
      <c r="B440" s="90" t="s">
        <v>260</v>
      </c>
      <c r="C440" s="91"/>
      <c r="D440" s="8" t="s">
        <v>168</v>
      </c>
      <c r="E440" s="8" t="s">
        <v>103</v>
      </c>
      <c r="F440" s="8"/>
      <c r="G440" s="9"/>
      <c r="H440" s="51">
        <f>H441+H450+H455+H469</f>
        <v>51145.4</v>
      </c>
      <c r="I440" s="48"/>
      <c r="J440" s="47"/>
    </row>
    <row r="441" spans="1:10" ht="47.25">
      <c r="A441" s="7" t="s">
        <v>171</v>
      </c>
      <c r="B441" s="90" t="s">
        <v>260</v>
      </c>
      <c r="C441" s="91"/>
      <c r="D441" s="8" t="s">
        <v>168</v>
      </c>
      <c r="E441" s="8" t="s">
        <v>103</v>
      </c>
      <c r="F441" s="8" t="s">
        <v>172</v>
      </c>
      <c r="G441" s="9"/>
      <c r="H441" s="51">
        <v>2162.6</v>
      </c>
      <c r="I441" s="48"/>
      <c r="J441" s="47"/>
    </row>
    <row r="442" spans="1:10" ht="31.5">
      <c r="A442" s="7" t="s">
        <v>262</v>
      </c>
      <c r="B442" s="90" t="s">
        <v>260</v>
      </c>
      <c r="C442" s="91"/>
      <c r="D442" s="8" t="s">
        <v>168</v>
      </c>
      <c r="E442" s="8" t="s">
        <v>103</v>
      </c>
      <c r="F442" s="8" t="s">
        <v>263</v>
      </c>
      <c r="G442" s="9"/>
      <c r="H442" s="51">
        <v>1338.7</v>
      </c>
      <c r="I442" s="48"/>
      <c r="J442" s="47"/>
    </row>
    <row r="443" spans="1:10" ht="96.75" customHeight="1">
      <c r="A443" s="7" t="s">
        <v>264</v>
      </c>
      <c r="B443" s="90" t="s">
        <v>260</v>
      </c>
      <c r="C443" s="91"/>
      <c r="D443" s="8" t="s">
        <v>168</v>
      </c>
      <c r="E443" s="8" t="s">
        <v>103</v>
      </c>
      <c r="F443" s="8" t="s">
        <v>265</v>
      </c>
      <c r="G443" s="9"/>
      <c r="H443" s="51">
        <v>1338.7</v>
      </c>
      <c r="I443" s="48"/>
      <c r="J443" s="47"/>
    </row>
    <row r="444" spans="1:10" ht="47.25">
      <c r="A444" s="7" t="s">
        <v>193</v>
      </c>
      <c r="B444" s="90" t="s">
        <v>260</v>
      </c>
      <c r="C444" s="91"/>
      <c r="D444" s="8" t="s">
        <v>168</v>
      </c>
      <c r="E444" s="8" t="s">
        <v>103</v>
      </c>
      <c r="F444" s="8" t="s">
        <v>265</v>
      </c>
      <c r="G444" s="9" t="s">
        <v>194</v>
      </c>
      <c r="H444" s="51">
        <v>1338.7</v>
      </c>
      <c r="I444" s="48"/>
      <c r="J444" s="47"/>
    </row>
    <row r="445" spans="1:10" ht="15.75">
      <c r="A445" s="7" t="s">
        <v>266</v>
      </c>
      <c r="B445" s="90" t="s">
        <v>260</v>
      </c>
      <c r="C445" s="91"/>
      <c r="D445" s="8" t="s">
        <v>168</v>
      </c>
      <c r="E445" s="8" t="s">
        <v>103</v>
      </c>
      <c r="F445" s="8" t="s">
        <v>265</v>
      </c>
      <c r="G445" s="9" t="s">
        <v>267</v>
      </c>
      <c r="H445" s="51">
        <v>1338.7</v>
      </c>
      <c r="I445" s="48"/>
      <c r="J445" s="47"/>
    </row>
    <row r="446" spans="1:10" ht="63">
      <c r="A446" s="7" t="s">
        <v>173</v>
      </c>
      <c r="B446" s="90" t="s">
        <v>260</v>
      </c>
      <c r="C446" s="91"/>
      <c r="D446" s="8" t="s">
        <v>168</v>
      </c>
      <c r="E446" s="8" t="s">
        <v>103</v>
      </c>
      <c r="F446" s="8" t="s">
        <v>174</v>
      </c>
      <c r="G446" s="9"/>
      <c r="H446" s="51">
        <v>823.9</v>
      </c>
      <c r="I446" s="48"/>
      <c r="J446" s="47"/>
    </row>
    <row r="447" spans="1:10" ht="15.75">
      <c r="A447" s="7" t="s">
        <v>175</v>
      </c>
      <c r="B447" s="90" t="s">
        <v>260</v>
      </c>
      <c r="C447" s="91"/>
      <c r="D447" s="8" t="s">
        <v>168</v>
      </c>
      <c r="E447" s="8" t="s">
        <v>103</v>
      </c>
      <c r="F447" s="8" t="s">
        <v>176</v>
      </c>
      <c r="G447" s="9"/>
      <c r="H447" s="51">
        <v>823.9</v>
      </c>
      <c r="I447" s="48"/>
      <c r="J447" s="47"/>
    </row>
    <row r="448" spans="1:10" ht="47.25">
      <c r="A448" s="7" t="s">
        <v>193</v>
      </c>
      <c r="B448" s="90" t="s">
        <v>260</v>
      </c>
      <c r="C448" s="91"/>
      <c r="D448" s="8" t="s">
        <v>168</v>
      </c>
      <c r="E448" s="8" t="s">
        <v>103</v>
      </c>
      <c r="F448" s="8" t="s">
        <v>176</v>
      </c>
      <c r="G448" s="9" t="s">
        <v>194</v>
      </c>
      <c r="H448" s="51">
        <v>823.9</v>
      </c>
      <c r="I448" s="48"/>
      <c r="J448" s="47"/>
    </row>
    <row r="449" spans="1:10" ht="15.75">
      <c r="A449" s="7" t="s">
        <v>266</v>
      </c>
      <c r="B449" s="90" t="s">
        <v>260</v>
      </c>
      <c r="C449" s="91"/>
      <c r="D449" s="8" t="s">
        <v>168</v>
      </c>
      <c r="E449" s="8" t="s">
        <v>103</v>
      </c>
      <c r="F449" s="8" t="s">
        <v>176</v>
      </c>
      <c r="G449" s="9" t="s">
        <v>267</v>
      </c>
      <c r="H449" s="51">
        <v>823.9</v>
      </c>
      <c r="I449" s="48"/>
      <c r="J449" s="47"/>
    </row>
    <row r="450" spans="1:10" ht="78.75">
      <c r="A450" s="7" t="s">
        <v>268</v>
      </c>
      <c r="B450" s="90" t="s">
        <v>260</v>
      </c>
      <c r="C450" s="91"/>
      <c r="D450" s="8" t="s">
        <v>168</v>
      </c>
      <c r="E450" s="8" t="s">
        <v>103</v>
      </c>
      <c r="F450" s="8" t="s">
        <v>269</v>
      </c>
      <c r="G450" s="9"/>
      <c r="H450" s="51">
        <f>H451</f>
        <v>204.8</v>
      </c>
      <c r="I450" s="48"/>
      <c r="J450" s="47"/>
    </row>
    <row r="451" spans="1:10" ht="63">
      <c r="A451" s="7" t="s">
        <v>270</v>
      </c>
      <c r="B451" s="90" t="s">
        <v>260</v>
      </c>
      <c r="C451" s="91"/>
      <c r="D451" s="8" t="s">
        <v>168</v>
      </c>
      <c r="E451" s="8" t="s">
        <v>103</v>
      </c>
      <c r="F451" s="8" t="s">
        <v>271</v>
      </c>
      <c r="G451" s="9"/>
      <c r="H451" s="51">
        <f>H452</f>
        <v>204.8</v>
      </c>
      <c r="I451" s="48"/>
      <c r="J451" s="47"/>
    </row>
    <row r="452" spans="1:10" ht="47.25">
      <c r="A452" s="7" t="s">
        <v>272</v>
      </c>
      <c r="B452" s="90" t="s">
        <v>260</v>
      </c>
      <c r="C452" s="91"/>
      <c r="D452" s="8" t="s">
        <v>168</v>
      </c>
      <c r="E452" s="8" t="s">
        <v>103</v>
      </c>
      <c r="F452" s="8" t="s">
        <v>273</v>
      </c>
      <c r="G452" s="9"/>
      <c r="H452" s="51">
        <f>H453</f>
        <v>204.8</v>
      </c>
      <c r="I452" s="48"/>
      <c r="J452" s="47"/>
    </row>
    <row r="453" spans="1:10" ht="47.25">
      <c r="A453" s="7" t="s">
        <v>193</v>
      </c>
      <c r="B453" s="90" t="s">
        <v>260</v>
      </c>
      <c r="C453" s="91"/>
      <c r="D453" s="8" t="s">
        <v>168</v>
      </c>
      <c r="E453" s="8" t="s">
        <v>103</v>
      </c>
      <c r="F453" s="8" t="s">
        <v>273</v>
      </c>
      <c r="G453" s="9" t="s">
        <v>194</v>
      </c>
      <c r="H453" s="51">
        <f>H454</f>
        <v>204.8</v>
      </c>
      <c r="I453" s="48"/>
      <c r="J453" s="47"/>
    </row>
    <row r="454" spans="1:10" ht="15.75">
      <c r="A454" s="7" t="s">
        <v>266</v>
      </c>
      <c r="B454" s="90" t="s">
        <v>260</v>
      </c>
      <c r="C454" s="91"/>
      <c r="D454" s="8" t="s">
        <v>168</v>
      </c>
      <c r="E454" s="8" t="s">
        <v>103</v>
      </c>
      <c r="F454" s="8" t="s">
        <v>273</v>
      </c>
      <c r="G454" s="9" t="s">
        <v>267</v>
      </c>
      <c r="H454" s="51">
        <v>204.8</v>
      </c>
      <c r="I454" s="48"/>
      <c r="J454" s="47"/>
    </row>
    <row r="455" spans="1:10" ht="47.25">
      <c r="A455" s="7" t="s">
        <v>278</v>
      </c>
      <c r="B455" s="90" t="s">
        <v>260</v>
      </c>
      <c r="C455" s="91"/>
      <c r="D455" s="8" t="s">
        <v>168</v>
      </c>
      <c r="E455" s="8" t="s">
        <v>103</v>
      </c>
      <c r="F455" s="8" t="s">
        <v>279</v>
      </c>
      <c r="G455" s="9"/>
      <c r="H455" s="51">
        <f>H456</f>
        <v>310.90000000000003</v>
      </c>
      <c r="I455" s="48"/>
      <c r="J455" s="47"/>
    </row>
    <row r="456" spans="1:10" ht="66.75" customHeight="1">
      <c r="A456" s="7" t="s">
        <v>280</v>
      </c>
      <c r="B456" s="90" t="s">
        <v>260</v>
      </c>
      <c r="C456" s="91"/>
      <c r="D456" s="8" t="s">
        <v>168</v>
      </c>
      <c r="E456" s="8" t="s">
        <v>103</v>
      </c>
      <c r="F456" s="8" t="s">
        <v>281</v>
      </c>
      <c r="G456" s="9"/>
      <c r="H456" s="51">
        <f>H457+H460+H463+H466</f>
        <v>310.90000000000003</v>
      </c>
      <c r="I456" s="48"/>
      <c r="J456" s="47"/>
    </row>
    <row r="457" spans="1:10" ht="78" customHeight="1">
      <c r="A457" s="7" t="s">
        <v>282</v>
      </c>
      <c r="B457" s="90" t="s">
        <v>260</v>
      </c>
      <c r="C457" s="91"/>
      <c r="D457" s="8" t="s">
        <v>168</v>
      </c>
      <c r="E457" s="8" t="s">
        <v>103</v>
      </c>
      <c r="F457" s="8" t="s">
        <v>283</v>
      </c>
      <c r="G457" s="9"/>
      <c r="H457" s="51">
        <f>H458</f>
        <v>238.3</v>
      </c>
      <c r="I457" s="48"/>
      <c r="J457" s="47"/>
    </row>
    <row r="458" spans="1:10" ht="47.25">
      <c r="A458" s="7" t="s">
        <v>193</v>
      </c>
      <c r="B458" s="90" t="s">
        <v>260</v>
      </c>
      <c r="C458" s="91"/>
      <c r="D458" s="8" t="s">
        <v>168</v>
      </c>
      <c r="E458" s="8" t="s">
        <v>103</v>
      </c>
      <c r="F458" s="8" t="s">
        <v>283</v>
      </c>
      <c r="G458" s="9" t="s">
        <v>194</v>
      </c>
      <c r="H458" s="51">
        <f>H459</f>
        <v>238.3</v>
      </c>
      <c r="I458" s="48"/>
      <c r="J458" s="47"/>
    </row>
    <row r="459" spans="1:10" ht="15.75">
      <c r="A459" s="7" t="s">
        <v>266</v>
      </c>
      <c r="B459" s="90" t="s">
        <v>260</v>
      </c>
      <c r="C459" s="91"/>
      <c r="D459" s="8" t="s">
        <v>168</v>
      </c>
      <c r="E459" s="8" t="s">
        <v>103</v>
      </c>
      <c r="F459" s="8" t="s">
        <v>283</v>
      </c>
      <c r="G459" s="9" t="s">
        <v>267</v>
      </c>
      <c r="H459" s="51">
        <v>238.3</v>
      </c>
      <c r="I459" s="48"/>
      <c r="J459" s="47"/>
    </row>
    <row r="460" spans="1:10" ht="47.25">
      <c r="A460" s="7" t="s">
        <v>284</v>
      </c>
      <c r="B460" s="90" t="s">
        <v>260</v>
      </c>
      <c r="C460" s="91"/>
      <c r="D460" s="8" t="s">
        <v>168</v>
      </c>
      <c r="E460" s="8" t="s">
        <v>103</v>
      </c>
      <c r="F460" s="8" t="s">
        <v>285</v>
      </c>
      <c r="G460" s="9"/>
      <c r="H460" s="51">
        <f>H461</f>
        <v>45</v>
      </c>
      <c r="I460" s="48"/>
      <c r="J460" s="47"/>
    </row>
    <row r="461" spans="1:10" ht="47.25">
      <c r="A461" s="7" t="s">
        <v>193</v>
      </c>
      <c r="B461" s="90" t="s">
        <v>260</v>
      </c>
      <c r="C461" s="91"/>
      <c r="D461" s="8" t="s">
        <v>168</v>
      </c>
      <c r="E461" s="8" t="s">
        <v>103</v>
      </c>
      <c r="F461" s="8" t="s">
        <v>285</v>
      </c>
      <c r="G461" s="9" t="s">
        <v>194</v>
      </c>
      <c r="H461" s="51">
        <f>H462</f>
        <v>45</v>
      </c>
      <c r="I461" s="48"/>
      <c r="J461" s="47"/>
    </row>
    <row r="462" spans="1:10" ht="15.75">
      <c r="A462" s="7" t="s">
        <v>266</v>
      </c>
      <c r="B462" s="90" t="s">
        <v>260</v>
      </c>
      <c r="C462" s="91"/>
      <c r="D462" s="8" t="s">
        <v>168</v>
      </c>
      <c r="E462" s="8" t="s">
        <v>103</v>
      </c>
      <c r="F462" s="8" t="s">
        <v>285</v>
      </c>
      <c r="G462" s="9" t="s">
        <v>267</v>
      </c>
      <c r="H462" s="51">
        <v>45</v>
      </c>
      <c r="I462" s="48"/>
      <c r="J462" s="47"/>
    </row>
    <row r="463" spans="1:10" ht="63">
      <c r="A463" s="7" t="s">
        <v>286</v>
      </c>
      <c r="B463" s="90" t="s">
        <v>260</v>
      </c>
      <c r="C463" s="91"/>
      <c r="D463" s="8" t="s">
        <v>168</v>
      </c>
      <c r="E463" s="8" t="s">
        <v>103</v>
      </c>
      <c r="F463" s="8" t="s">
        <v>287</v>
      </c>
      <c r="G463" s="9"/>
      <c r="H463" s="51">
        <f>H464</f>
        <v>17</v>
      </c>
      <c r="I463" s="48"/>
      <c r="J463" s="47"/>
    </row>
    <row r="464" spans="1:10" ht="47.25">
      <c r="A464" s="7" t="s">
        <v>193</v>
      </c>
      <c r="B464" s="90" t="s">
        <v>260</v>
      </c>
      <c r="C464" s="91"/>
      <c r="D464" s="8" t="s">
        <v>168</v>
      </c>
      <c r="E464" s="8" t="s">
        <v>103</v>
      </c>
      <c r="F464" s="8" t="s">
        <v>287</v>
      </c>
      <c r="G464" s="9" t="s">
        <v>194</v>
      </c>
      <c r="H464" s="51">
        <f>H465</f>
        <v>17</v>
      </c>
      <c r="I464" s="48"/>
      <c r="J464" s="47"/>
    </row>
    <row r="465" spans="1:10" ht="15.75">
      <c r="A465" s="7" t="s">
        <v>266</v>
      </c>
      <c r="B465" s="90" t="s">
        <v>260</v>
      </c>
      <c r="C465" s="91"/>
      <c r="D465" s="8" t="s">
        <v>168</v>
      </c>
      <c r="E465" s="8" t="s">
        <v>103</v>
      </c>
      <c r="F465" s="8" t="s">
        <v>287</v>
      </c>
      <c r="G465" s="9" t="s">
        <v>267</v>
      </c>
      <c r="H465" s="51">
        <v>17</v>
      </c>
      <c r="I465" s="48"/>
      <c r="J465" s="47"/>
    </row>
    <row r="466" spans="1:10" ht="31.5">
      <c r="A466" s="7" t="s">
        <v>288</v>
      </c>
      <c r="B466" s="90" t="s">
        <v>260</v>
      </c>
      <c r="C466" s="91"/>
      <c r="D466" s="8" t="s">
        <v>168</v>
      </c>
      <c r="E466" s="8" t="s">
        <v>103</v>
      </c>
      <c r="F466" s="8" t="s">
        <v>289</v>
      </c>
      <c r="G466" s="9"/>
      <c r="H466" s="51">
        <f>H467</f>
        <v>10.6</v>
      </c>
      <c r="I466" s="48"/>
      <c r="J466" s="47"/>
    </row>
    <row r="467" spans="1:10" ht="47.25">
      <c r="A467" s="7" t="s">
        <v>193</v>
      </c>
      <c r="B467" s="90" t="s">
        <v>260</v>
      </c>
      <c r="C467" s="91"/>
      <c r="D467" s="8" t="s">
        <v>168</v>
      </c>
      <c r="E467" s="8" t="s">
        <v>103</v>
      </c>
      <c r="F467" s="8" t="s">
        <v>289</v>
      </c>
      <c r="G467" s="9" t="s">
        <v>194</v>
      </c>
      <c r="H467" s="51">
        <f>H468</f>
        <v>10.6</v>
      </c>
      <c r="I467" s="48"/>
      <c r="J467" s="47"/>
    </row>
    <row r="468" spans="1:10" ht="15.75">
      <c r="A468" s="7" t="s">
        <v>266</v>
      </c>
      <c r="B468" s="90" t="s">
        <v>260</v>
      </c>
      <c r="C468" s="91"/>
      <c r="D468" s="8" t="s">
        <v>168</v>
      </c>
      <c r="E468" s="8" t="s">
        <v>103</v>
      </c>
      <c r="F468" s="8" t="s">
        <v>289</v>
      </c>
      <c r="G468" s="9" t="s">
        <v>267</v>
      </c>
      <c r="H468" s="51">
        <v>10.6</v>
      </c>
      <c r="I468" s="48"/>
      <c r="J468" s="47"/>
    </row>
    <row r="469" spans="1:10" ht="31.5">
      <c r="A469" s="7" t="s">
        <v>324</v>
      </c>
      <c r="B469" s="90" t="s">
        <v>260</v>
      </c>
      <c r="C469" s="91"/>
      <c r="D469" s="8" t="s">
        <v>168</v>
      </c>
      <c r="E469" s="8" t="s">
        <v>103</v>
      </c>
      <c r="F469" s="8" t="s">
        <v>325</v>
      </c>
      <c r="G469" s="9"/>
      <c r="H469" s="51">
        <f>H470+H473+H476</f>
        <v>48467.1</v>
      </c>
      <c r="I469" s="48"/>
      <c r="J469" s="47"/>
    </row>
    <row r="470" spans="1:10" ht="126">
      <c r="A470" s="7" t="s">
        <v>39</v>
      </c>
      <c r="B470" s="90" t="s">
        <v>260</v>
      </c>
      <c r="C470" s="91"/>
      <c r="D470" s="8" t="s">
        <v>168</v>
      </c>
      <c r="E470" s="8" t="s">
        <v>103</v>
      </c>
      <c r="F470" s="8" t="s">
        <v>326</v>
      </c>
      <c r="G470" s="9"/>
      <c r="H470" s="51">
        <f>H471</f>
        <v>1050</v>
      </c>
      <c r="I470" s="48"/>
      <c r="J470" s="47"/>
    </row>
    <row r="471" spans="1:10" ht="47.25">
      <c r="A471" s="7" t="s">
        <v>193</v>
      </c>
      <c r="B471" s="90" t="s">
        <v>260</v>
      </c>
      <c r="C471" s="91"/>
      <c r="D471" s="8" t="s">
        <v>168</v>
      </c>
      <c r="E471" s="8" t="s">
        <v>103</v>
      </c>
      <c r="F471" s="8" t="s">
        <v>326</v>
      </c>
      <c r="G471" s="9" t="s">
        <v>194</v>
      </c>
      <c r="H471" s="51">
        <f>H472</f>
        <v>1050</v>
      </c>
      <c r="I471" s="48"/>
      <c r="J471" s="47"/>
    </row>
    <row r="472" spans="1:10" ht="15.75">
      <c r="A472" s="7" t="s">
        <v>266</v>
      </c>
      <c r="B472" s="90" t="s">
        <v>260</v>
      </c>
      <c r="C472" s="91"/>
      <c r="D472" s="8" t="s">
        <v>168</v>
      </c>
      <c r="E472" s="8" t="s">
        <v>103</v>
      </c>
      <c r="F472" s="8" t="s">
        <v>326</v>
      </c>
      <c r="G472" s="9" t="s">
        <v>267</v>
      </c>
      <c r="H472" s="51">
        <v>1050</v>
      </c>
      <c r="I472" s="48"/>
      <c r="J472" s="47"/>
    </row>
    <row r="473" spans="1:10" ht="15.75">
      <c r="A473" s="7" t="s">
        <v>54</v>
      </c>
      <c r="B473" s="90" t="s">
        <v>260</v>
      </c>
      <c r="C473" s="91"/>
      <c r="D473" s="8" t="s">
        <v>168</v>
      </c>
      <c r="E473" s="8" t="s">
        <v>103</v>
      </c>
      <c r="F473" s="8" t="s">
        <v>327</v>
      </c>
      <c r="G473" s="9"/>
      <c r="H473" s="51">
        <f>H474</f>
        <v>448</v>
      </c>
      <c r="I473" s="48"/>
      <c r="J473" s="47"/>
    </row>
    <row r="474" spans="1:10" ht="47.25">
      <c r="A474" s="7" t="s">
        <v>193</v>
      </c>
      <c r="B474" s="90" t="s">
        <v>260</v>
      </c>
      <c r="C474" s="91"/>
      <c r="D474" s="8" t="s">
        <v>168</v>
      </c>
      <c r="E474" s="8" t="s">
        <v>103</v>
      </c>
      <c r="F474" s="8" t="s">
        <v>327</v>
      </c>
      <c r="G474" s="9" t="s">
        <v>194</v>
      </c>
      <c r="H474" s="51">
        <f>H475</f>
        <v>448</v>
      </c>
      <c r="I474" s="48"/>
      <c r="J474" s="47"/>
    </row>
    <row r="475" spans="1:10" ht="15.75">
      <c r="A475" s="7" t="s">
        <v>266</v>
      </c>
      <c r="B475" s="90" t="s">
        <v>260</v>
      </c>
      <c r="C475" s="91"/>
      <c r="D475" s="8" t="s">
        <v>168</v>
      </c>
      <c r="E475" s="8" t="s">
        <v>103</v>
      </c>
      <c r="F475" s="8" t="s">
        <v>327</v>
      </c>
      <c r="G475" s="9" t="s">
        <v>267</v>
      </c>
      <c r="H475" s="51">
        <v>448</v>
      </c>
      <c r="I475" s="48"/>
      <c r="J475" s="47"/>
    </row>
    <row r="476" spans="1:10" ht="47.25">
      <c r="A476" s="7" t="s">
        <v>243</v>
      </c>
      <c r="B476" s="90" t="s">
        <v>260</v>
      </c>
      <c r="C476" s="91"/>
      <c r="D476" s="8" t="s">
        <v>168</v>
      </c>
      <c r="E476" s="8" t="s">
        <v>103</v>
      </c>
      <c r="F476" s="8" t="s">
        <v>328</v>
      </c>
      <c r="G476" s="9"/>
      <c r="H476" s="51">
        <f>H477</f>
        <v>46969.1</v>
      </c>
      <c r="I476" s="48"/>
      <c r="J476" s="47"/>
    </row>
    <row r="477" spans="1:10" ht="47.25">
      <c r="A477" s="7" t="s">
        <v>193</v>
      </c>
      <c r="B477" s="90" t="s">
        <v>260</v>
      </c>
      <c r="C477" s="91"/>
      <c r="D477" s="8" t="s">
        <v>168</v>
      </c>
      <c r="E477" s="8" t="s">
        <v>103</v>
      </c>
      <c r="F477" s="8" t="s">
        <v>328</v>
      </c>
      <c r="G477" s="9" t="s">
        <v>194</v>
      </c>
      <c r="H477" s="51">
        <f>H478</f>
        <v>46969.1</v>
      </c>
      <c r="I477" s="48"/>
      <c r="J477" s="47"/>
    </row>
    <row r="478" spans="1:10" ht="15.75">
      <c r="A478" s="7" t="s">
        <v>266</v>
      </c>
      <c r="B478" s="90" t="s">
        <v>260</v>
      </c>
      <c r="C478" s="91"/>
      <c r="D478" s="8" t="s">
        <v>168</v>
      </c>
      <c r="E478" s="8" t="s">
        <v>103</v>
      </c>
      <c r="F478" s="8" t="s">
        <v>328</v>
      </c>
      <c r="G478" s="9" t="s">
        <v>267</v>
      </c>
      <c r="H478" s="51">
        <v>46969.1</v>
      </c>
      <c r="I478" s="48"/>
      <c r="J478" s="47"/>
    </row>
    <row r="479" spans="1:10" ht="15.75">
      <c r="A479" s="7" t="s">
        <v>329</v>
      </c>
      <c r="B479" s="90" t="s">
        <v>260</v>
      </c>
      <c r="C479" s="91"/>
      <c r="D479" s="8" t="s">
        <v>168</v>
      </c>
      <c r="E479" s="8" t="s">
        <v>168</v>
      </c>
      <c r="F479" s="8"/>
      <c r="G479" s="9"/>
      <c r="H479" s="51">
        <f>H480+H485+H495+H504</f>
        <v>11996.199999999999</v>
      </c>
      <c r="I479" s="48"/>
      <c r="J479" s="47"/>
    </row>
    <row r="480" spans="1:10" ht="63">
      <c r="A480" s="7" t="s">
        <v>330</v>
      </c>
      <c r="B480" s="90" t="s">
        <v>260</v>
      </c>
      <c r="C480" s="91"/>
      <c r="D480" s="8" t="s">
        <v>168</v>
      </c>
      <c r="E480" s="8" t="s">
        <v>168</v>
      </c>
      <c r="F480" s="8" t="s">
        <v>331</v>
      </c>
      <c r="G480" s="9"/>
      <c r="H480" s="51">
        <f>H481</f>
        <v>108.5</v>
      </c>
      <c r="I480" s="48"/>
      <c r="J480" s="47"/>
    </row>
    <row r="481" spans="1:10" ht="47.25">
      <c r="A481" s="7" t="s">
        <v>332</v>
      </c>
      <c r="B481" s="90" t="s">
        <v>260</v>
      </c>
      <c r="C481" s="91"/>
      <c r="D481" s="8" t="s">
        <v>168</v>
      </c>
      <c r="E481" s="8" t="s">
        <v>168</v>
      </c>
      <c r="F481" s="8" t="s">
        <v>333</v>
      </c>
      <c r="G481" s="9"/>
      <c r="H481" s="51">
        <f>H482</f>
        <v>108.5</v>
      </c>
      <c r="I481" s="48"/>
      <c r="J481" s="47"/>
    </row>
    <row r="482" spans="1:10" ht="31.5">
      <c r="A482" s="7" t="s">
        <v>334</v>
      </c>
      <c r="B482" s="90" t="s">
        <v>260</v>
      </c>
      <c r="C482" s="91"/>
      <c r="D482" s="8" t="s">
        <v>168</v>
      </c>
      <c r="E482" s="8" t="s">
        <v>168</v>
      </c>
      <c r="F482" s="8" t="s">
        <v>335</v>
      </c>
      <c r="G482" s="9"/>
      <c r="H482" s="51">
        <f>H483</f>
        <v>108.5</v>
      </c>
      <c r="I482" s="48"/>
      <c r="J482" s="47"/>
    </row>
    <row r="483" spans="1:10" ht="47.25">
      <c r="A483" s="7" t="s">
        <v>193</v>
      </c>
      <c r="B483" s="90" t="s">
        <v>260</v>
      </c>
      <c r="C483" s="91"/>
      <c r="D483" s="8" t="s">
        <v>168</v>
      </c>
      <c r="E483" s="8" t="s">
        <v>168</v>
      </c>
      <c r="F483" s="8" t="s">
        <v>335</v>
      </c>
      <c r="G483" s="9" t="s">
        <v>194</v>
      </c>
      <c r="H483" s="51">
        <f>H484</f>
        <v>108.5</v>
      </c>
      <c r="I483" s="48"/>
      <c r="J483" s="47"/>
    </row>
    <row r="484" spans="1:10" ht="15.75">
      <c r="A484" s="7" t="s">
        <v>266</v>
      </c>
      <c r="B484" s="90" t="s">
        <v>260</v>
      </c>
      <c r="C484" s="91"/>
      <c r="D484" s="8" t="s">
        <v>168</v>
      </c>
      <c r="E484" s="8" t="s">
        <v>168</v>
      </c>
      <c r="F484" s="8" t="s">
        <v>335</v>
      </c>
      <c r="G484" s="9" t="s">
        <v>267</v>
      </c>
      <c r="H484" s="51">
        <v>108.5</v>
      </c>
      <c r="I484" s="48"/>
      <c r="J484" s="47"/>
    </row>
    <row r="485" spans="1:10" ht="31.5">
      <c r="A485" s="7" t="s">
        <v>336</v>
      </c>
      <c r="B485" s="90" t="s">
        <v>260</v>
      </c>
      <c r="C485" s="91"/>
      <c r="D485" s="8" t="s">
        <v>168</v>
      </c>
      <c r="E485" s="8" t="s">
        <v>168</v>
      </c>
      <c r="F485" s="8" t="s">
        <v>337</v>
      </c>
      <c r="G485" s="9"/>
      <c r="H485" s="51">
        <f>H486</f>
        <v>423.8</v>
      </c>
      <c r="I485" s="48"/>
      <c r="J485" s="47"/>
    </row>
    <row r="486" spans="1:10" ht="47.25">
      <c r="A486" s="7" t="s">
        <v>338</v>
      </c>
      <c r="B486" s="90" t="s">
        <v>260</v>
      </c>
      <c r="C486" s="91"/>
      <c r="D486" s="8" t="s">
        <v>168</v>
      </c>
      <c r="E486" s="8" t="s">
        <v>168</v>
      </c>
      <c r="F486" s="8" t="s">
        <v>339</v>
      </c>
      <c r="G486" s="9"/>
      <c r="H486" s="51">
        <f>H487+H492</f>
        <v>423.8</v>
      </c>
      <c r="I486" s="48"/>
      <c r="J486" s="47"/>
    </row>
    <row r="487" spans="1:10" ht="31.5">
      <c r="A487" s="7" t="s">
        <v>340</v>
      </c>
      <c r="B487" s="90" t="s">
        <v>260</v>
      </c>
      <c r="C487" s="91"/>
      <c r="D487" s="8" t="s">
        <v>168</v>
      </c>
      <c r="E487" s="8" t="s">
        <v>168</v>
      </c>
      <c r="F487" s="8" t="s">
        <v>341</v>
      </c>
      <c r="G487" s="9"/>
      <c r="H487" s="51">
        <f>H488+H490</f>
        <v>341.8</v>
      </c>
      <c r="I487" s="48"/>
      <c r="J487" s="47"/>
    </row>
    <row r="488" spans="1:10" ht="47.25">
      <c r="A488" s="7" t="s">
        <v>35</v>
      </c>
      <c r="B488" s="90" t="s">
        <v>260</v>
      </c>
      <c r="C488" s="91"/>
      <c r="D488" s="8" t="s">
        <v>168</v>
      </c>
      <c r="E488" s="8" t="s">
        <v>168</v>
      </c>
      <c r="F488" s="8" t="s">
        <v>341</v>
      </c>
      <c r="G488" s="9" t="s">
        <v>36</v>
      </c>
      <c r="H488" s="51">
        <f>H489</f>
        <v>29.3</v>
      </c>
      <c r="I488" s="48"/>
      <c r="J488" s="47"/>
    </row>
    <row r="489" spans="1:10" ht="47.25">
      <c r="A489" s="7" t="s">
        <v>37</v>
      </c>
      <c r="B489" s="90" t="s">
        <v>260</v>
      </c>
      <c r="C489" s="91"/>
      <c r="D489" s="8" t="s">
        <v>168</v>
      </c>
      <c r="E489" s="8" t="s">
        <v>168</v>
      </c>
      <c r="F489" s="8" t="s">
        <v>341</v>
      </c>
      <c r="G489" s="9" t="s">
        <v>38</v>
      </c>
      <c r="H489" s="51">
        <v>29.3</v>
      </c>
      <c r="I489" s="48"/>
      <c r="J489" s="47"/>
    </row>
    <row r="490" spans="1:10" ht="31.5">
      <c r="A490" s="7" t="s">
        <v>183</v>
      </c>
      <c r="B490" s="90" t="s">
        <v>260</v>
      </c>
      <c r="C490" s="91"/>
      <c r="D490" s="8" t="s">
        <v>168</v>
      </c>
      <c r="E490" s="8" t="s">
        <v>168</v>
      </c>
      <c r="F490" s="8" t="s">
        <v>341</v>
      </c>
      <c r="G490" s="9" t="s">
        <v>184</v>
      </c>
      <c r="H490" s="51">
        <f>H491</f>
        <v>312.5</v>
      </c>
      <c r="I490" s="48"/>
      <c r="J490" s="47"/>
    </row>
    <row r="491" spans="1:10" ht="15.75">
      <c r="A491" s="7" t="s">
        <v>342</v>
      </c>
      <c r="B491" s="90" t="s">
        <v>260</v>
      </c>
      <c r="C491" s="91"/>
      <c r="D491" s="8" t="s">
        <v>168</v>
      </c>
      <c r="E491" s="8" t="s">
        <v>168</v>
      </c>
      <c r="F491" s="8" t="s">
        <v>341</v>
      </c>
      <c r="G491" s="9" t="s">
        <v>343</v>
      </c>
      <c r="H491" s="51">
        <v>312.5</v>
      </c>
      <c r="I491" s="48"/>
      <c r="J491" s="47"/>
    </row>
    <row r="492" spans="1:10" ht="31.5">
      <c r="A492" s="7" t="s">
        <v>344</v>
      </c>
      <c r="B492" s="90" t="s">
        <v>260</v>
      </c>
      <c r="C492" s="91"/>
      <c r="D492" s="8" t="s">
        <v>168</v>
      </c>
      <c r="E492" s="8" t="s">
        <v>168</v>
      </c>
      <c r="F492" s="8" t="s">
        <v>345</v>
      </c>
      <c r="G492" s="9"/>
      <c r="H492" s="51">
        <f>H493</f>
        <v>82</v>
      </c>
      <c r="I492" s="48"/>
      <c r="J492" s="47"/>
    </row>
    <row r="493" spans="1:10" ht="47.25">
      <c r="A493" s="7" t="s">
        <v>35</v>
      </c>
      <c r="B493" s="90" t="s">
        <v>260</v>
      </c>
      <c r="C493" s="91"/>
      <c r="D493" s="8" t="s">
        <v>168</v>
      </c>
      <c r="E493" s="8" t="s">
        <v>168</v>
      </c>
      <c r="F493" s="8" t="s">
        <v>345</v>
      </c>
      <c r="G493" s="9" t="s">
        <v>36</v>
      </c>
      <c r="H493" s="51">
        <f>H494</f>
        <v>82</v>
      </c>
      <c r="I493" s="48"/>
      <c r="J493" s="47"/>
    </row>
    <row r="494" spans="1:10" ht="47.25">
      <c r="A494" s="7" t="s">
        <v>37</v>
      </c>
      <c r="B494" s="90" t="s">
        <v>260</v>
      </c>
      <c r="C494" s="91"/>
      <c r="D494" s="8" t="s">
        <v>168</v>
      </c>
      <c r="E494" s="8" t="s">
        <v>168</v>
      </c>
      <c r="F494" s="8" t="s">
        <v>345</v>
      </c>
      <c r="G494" s="9" t="s">
        <v>38</v>
      </c>
      <c r="H494" s="51">
        <v>82</v>
      </c>
      <c r="I494" s="48"/>
      <c r="J494" s="47"/>
    </row>
    <row r="495" spans="1:10" ht="31.5">
      <c r="A495" s="7" t="s">
        <v>346</v>
      </c>
      <c r="B495" s="90" t="s">
        <v>260</v>
      </c>
      <c r="C495" s="91"/>
      <c r="D495" s="8" t="s">
        <v>168</v>
      </c>
      <c r="E495" s="8" t="s">
        <v>168</v>
      </c>
      <c r="F495" s="8" t="s">
        <v>347</v>
      </c>
      <c r="G495" s="9"/>
      <c r="H495" s="51">
        <f>H496+H500</f>
        <v>11293.6</v>
      </c>
      <c r="I495" s="48"/>
      <c r="J495" s="47"/>
    </row>
    <row r="496" spans="1:10" ht="47.25">
      <c r="A496" s="7" t="s">
        <v>348</v>
      </c>
      <c r="B496" s="90" t="s">
        <v>260</v>
      </c>
      <c r="C496" s="91"/>
      <c r="D496" s="8" t="s">
        <v>168</v>
      </c>
      <c r="E496" s="8" t="s">
        <v>168</v>
      </c>
      <c r="F496" s="8" t="s">
        <v>349</v>
      </c>
      <c r="G496" s="9"/>
      <c r="H496" s="51">
        <f>H497</f>
        <v>10270</v>
      </c>
      <c r="I496" s="48"/>
      <c r="J496" s="47"/>
    </row>
    <row r="497" spans="1:10" ht="31.5">
      <c r="A497" s="7" t="s">
        <v>350</v>
      </c>
      <c r="B497" s="90" t="s">
        <v>260</v>
      </c>
      <c r="C497" s="91"/>
      <c r="D497" s="8" t="s">
        <v>168</v>
      </c>
      <c r="E497" s="8" t="s">
        <v>168</v>
      </c>
      <c r="F497" s="8" t="s">
        <v>351</v>
      </c>
      <c r="G497" s="9"/>
      <c r="H497" s="51">
        <f>H498</f>
        <v>10270</v>
      </c>
      <c r="I497" s="48"/>
      <c r="J497" s="47"/>
    </row>
    <row r="498" spans="1:10" ht="47.25">
      <c r="A498" s="7" t="s">
        <v>193</v>
      </c>
      <c r="B498" s="90" t="s">
        <v>260</v>
      </c>
      <c r="C498" s="91"/>
      <c r="D498" s="8" t="s">
        <v>168</v>
      </c>
      <c r="E498" s="8" t="s">
        <v>168</v>
      </c>
      <c r="F498" s="8" t="s">
        <v>351</v>
      </c>
      <c r="G498" s="9" t="s">
        <v>194</v>
      </c>
      <c r="H498" s="51">
        <f>H499</f>
        <v>10270</v>
      </c>
      <c r="I498" s="48"/>
      <c r="J498" s="47"/>
    </row>
    <row r="499" spans="1:10" ht="15.75">
      <c r="A499" s="7" t="s">
        <v>266</v>
      </c>
      <c r="B499" s="90" t="s">
        <v>260</v>
      </c>
      <c r="C499" s="91"/>
      <c r="D499" s="8" t="s">
        <v>168</v>
      </c>
      <c r="E499" s="8" t="s">
        <v>168</v>
      </c>
      <c r="F499" s="8" t="s">
        <v>351</v>
      </c>
      <c r="G499" s="9" t="s">
        <v>267</v>
      </c>
      <c r="H499" s="51">
        <v>10270</v>
      </c>
      <c r="I499" s="48"/>
      <c r="J499" s="47"/>
    </row>
    <row r="500" spans="1:10" ht="47.25">
      <c r="A500" s="7" t="s">
        <v>352</v>
      </c>
      <c r="B500" s="90" t="s">
        <v>260</v>
      </c>
      <c r="C500" s="91"/>
      <c r="D500" s="8" t="s">
        <v>168</v>
      </c>
      <c r="E500" s="8" t="s">
        <v>168</v>
      </c>
      <c r="F500" s="8" t="s">
        <v>353</v>
      </c>
      <c r="G500" s="9"/>
      <c r="H500" s="51">
        <f>H501</f>
        <v>1023.6</v>
      </c>
      <c r="I500" s="48"/>
      <c r="J500" s="47"/>
    </row>
    <row r="501" spans="1:10" ht="31.5">
      <c r="A501" s="7" t="s">
        <v>354</v>
      </c>
      <c r="B501" s="90" t="s">
        <v>260</v>
      </c>
      <c r="C501" s="91"/>
      <c r="D501" s="8" t="s">
        <v>168</v>
      </c>
      <c r="E501" s="8" t="s">
        <v>168</v>
      </c>
      <c r="F501" s="8" t="s">
        <v>355</v>
      </c>
      <c r="G501" s="9"/>
      <c r="H501" s="51">
        <f>H502</f>
        <v>1023.6</v>
      </c>
      <c r="I501" s="48"/>
      <c r="J501" s="47"/>
    </row>
    <row r="502" spans="1:10" ht="47.25">
      <c r="A502" s="7" t="s">
        <v>193</v>
      </c>
      <c r="B502" s="90" t="s">
        <v>260</v>
      </c>
      <c r="C502" s="91"/>
      <c r="D502" s="8" t="s">
        <v>168</v>
      </c>
      <c r="E502" s="8" t="s">
        <v>168</v>
      </c>
      <c r="F502" s="8" t="s">
        <v>355</v>
      </c>
      <c r="G502" s="9" t="s">
        <v>194</v>
      </c>
      <c r="H502" s="51">
        <f>H503</f>
        <v>1023.6</v>
      </c>
      <c r="I502" s="48"/>
      <c r="J502" s="47"/>
    </row>
    <row r="503" spans="1:10" ht="15.75">
      <c r="A503" s="7" t="s">
        <v>266</v>
      </c>
      <c r="B503" s="90" t="s">
        <v>260</v>
      </c>
      <c r="C503" s="91"/>
      <c r="D503" s="8" t="s">
        <v>168</v>
      </c>
      <c r="E503" s="8" t="s">
        <v>168</v>
      </c>
      <c r="F503" s="8" t="s">
        <v>355</v>
      </c>
      <c r="G503" s="9" t="s">
        <v>267</v>
      </c>
      <c r="H503" s="51">
        <v>1023.6</v>
      </c>
      <c r="I503" s="48"/>
      <c r="J503" s="47"/>
    </row>
    <row r="504" spans="1:10" ht="78.75">
      <c r="A504" s="7" t="s">
        <v>76</v>
      </c>
      <c r="B504" s="90" t="s">
        <v>260</v>
      </c>
      <c r="C504" s="91"/>
      <c r="D504" s="8" t="s">
        <v>168</v>
      </c>
      <c r="E504" s="8" t="s">
        <v>168</v>
      </c>
      <c r="F504" s="8" t="s">
        <v>77</v>
      </c>
      <c r="G504" s="9"/>
      <c r="H504" s="51">
        <f>H505</f>
        <v>170.3</v>
      </c>
      <c r="I504" s="48"/>
      <c r="J504" s="47"/>
    </row>
    <row r="505" spans="1:10" ht="47.25">
      <c r="A505" s="7" t="s">
        <v>356</v>
      </c>
      <c r="B505" s="90" t="s">
        <v>260</v>
      </c>
      <c r="C505" s="91"/>
      <c r="D505" s="8" t="s">
        <v>168</v>
      </c>
      <c r="E505" s="8" t="s">
        <v>168</v>
      </c>
      <c r="F505" s="8" t="s">
        <v>357</v>
      </c>
      <c r="G505" s="9"/>
      <c r="H505" s="51">
        <f>H506</f>
        <v>170.3</v>
      </c>
      <c r="I505" s="48"/>
      <c r="J505" s="47"/>
    </row>
    <row r="506" spans="1:10" ht="47.25">
      <c r="A506" s="7" t="s">
        <v>358</v>
      </c>
      <c r="B506" s="90" t="s">
        <v>260</v>
      </c>
      <c r="C506" s="91"/>
      <c r="D506" s="8" t="s">
        <v>168</v>
      </c>
      <c r="E506" s="8" t="s">
        <v>168</v>
      </c>
      <c r="F506" s="8" t="s">
        <v>359</v>
      </c>
      <c r="G506" s="9"/>
      <c r="H506" s="51">
        <f>H507</f>
        <v>170.3</v>
      </c>
      <c r="I506" s="48"/>
      <c r="J506" s="47"/>
    </row>
    <row r="507" spans="1:10" ht="47.25">
      <c r="A507" s="7" t="s">
        <v>193</v>
      </c>
      <c r="B507" s="90" t="s">
        <v>260</v>
      </c>
      <c r="C507" s="91"/>
      <c r="D507" s="8" t="s">
        <v>168</v>
      </c>
      <c r="E507" s="8" t="s">
        <v>168</v>
      </c>
      <c r="F507" s="8" t="s">
        <v>359</v>
      </c>
      <c r="G507" s="9" t="s">
        <v>194</v>
      </c>
      <c r="H507" s="51">
        <f>H508</f>
        <v>170.3</v>
      </c>
      <c r="I507" s="48"/>
      <c r="J507" s="47"/>
    </row>
    <row r="508" spans="1:10" ht="15.75">
      <c r="A508" s="7" t="s">
        <v>266</v>
      </c>
      <c r="B508" s="90" t="s">
        <v>260</v>
      </c>
      <c r="C508" s="91"/>
      <c r="D508" s="8" t="s">
        <v>168</v>
      </c>
      <c r="E508" s="8" t="s">
        <v>168</v>
      </c>
      <c r="F508" s="8" t="s">
        <v>359</v>
      </c>
      <c r="G508" s="9" t="s">
        <v>267</v>
      </c>
      <c r="H508" s="51">
        <v>170.3</v>
      </c>
      <c r="I508" s="48"/>
      <c r="J508" s="47"/>
    </row>
    <row r="509" spans="1:10" ht="15.75">
      <c r="A509" s="7" t="s">
        <v>169</v>
      </c>
      <c r="B509" s="90" t="s">
        <v>260</v>
      </c>
      <c r="C509" s="91"/>
      <c r="D509" s="8" t="s">
        <v>168</v>
      </c>
      <c r="E509" s="8" t="s">
        <v>170</v>
      </c>
      <c r="F509" s="8"/>
      <c r="G509" s="9"/>
      <c r="H509" s="51">
        <f>H510+H517</f>
        <v>10548.6</v>
      </c>
      <c r="I509" s="48"/>
      <c r="J509" s="47"/>
    </row>
    <row r="510" spans="1:10" ht="47.25">
      <c r="A510" s="7" t="s">
        <v>171</v>
      </c>
      <c r="B510" s="90" t="s">
        <v>260</v>
      </c>
      <c r="C510" s="91"/>
      <c r="D510" s="8" t="s">
        <v>168</v>
      </c>
      <c r="E510" s="8" t="s">
        <v>170</v>
      </c>
      <c r="F510" s="8" t="s">
        <v>172</v>
      </c>
      <c r="G510" s="9"/>
      <c r="H510" s="51">
        <f>H511</f>
        <v>132</v>
      </c>
      <c r="I510" s="48"/>
      <c r="J510" s="47"/>
    </row>
    <row r="511" spans="1:10" ht="31.5">
      <c r="A511" s="7" t="s">
        <v>360</v>
      </c>
      <c r="B511" s="90" t="s">
        <v>260</v>
      </c>
      <c r="C511" s="91"/>
      <c r="D511" s="8" t="s">
        <v>168</v>
      </c>
      <c r="E511" s="8" t="s">
        <v>170</v>
      </c>
      <c r="F511" s="8" t="s">
        <v>361</v>
      </c>
      <c r="G511" s="9"/>
      <c r="H511" s="51">
        <f>H512</f>
        <v>132</v>
      </c>
      <c r="I511" s="48"/>
      <c r="J511" s="47"/>
    </row>
    <row r="512" spans="1:10" ht="63">
      <c r="A512" s="7" t="s">
        <v>362</v>
      </c>
      <c r="B512" s="90" t="s">
        <v>260</v>
      </c>
      <c r="C512" s="91"/>
      <c r="D512" s="8" t="s">
        <v>168</v>
      </c>
      <c r="E512" s="8" t="s">
        <v>170</v>
      </c>
      <c r="F512" s="8" t="s">
        <v>363</v>
      </c>
      <c r="G512" s="9"/>
      <c r="H512" s="51">
        <f>H513+H515</f>
        <v>132</v>
      </c>
      <c r="I512" s="48"/>
      <c r="J512" s="47"/>
    </row>
    <row r="513" spans="1:10" ht="47.25">
      <c r="A513" s="7" t="s">
        <v>35</v>
      </c>
      <c r="B513" s="90" t="s">
        <v>260</v>
      </c>
      <c r="C513" s="91"/>
      <c r="D513" s="8" t="s">
        <v>168</v>
      </c>
      <c r="E513" s="8" t="s">
        <v>170</v>
      </c>
      <c r="F513" s="8" t="s">
        <v>363</v>
      </c>
      <c r="G513" s="9" t="s">
        <v>36</v>
      </c>
      <c r="H513" s="51">
        <f>H514</f>
        <v>40</v>
      </c>
      <c r="I513" s="48"/>
      <c r="J513" s="47"/>
    </row>
    <row r="514" spans="1:10" ht="47.25">
      <c r="A514" s="7" t="s">
        <v>37</v>
      </c>
      <c r="B514" s="90" t="s">
        <v>260</v>
      </c>
      <c r="C514" s="91"/>
      <c r="D514" s="8" t="s">
        <v>168</v>
      </c>
      <c r="E514" s="8" t="s">
        <v>170</v>
      </c>
      <c r="F514" s="8" t="s">
        <v>363</v>
      </c>
      <c r="G514" s="9" t="s">
        <v>38</v>
      </c>
      <c r="H514" s="51">
        <v>40</v>
      </c>
      <c r="I514" s="48"/>
      <c r="J514" s="47"/>
    </row>
    <row r="515" spans="1:10" ht="31.5">
      <c r="A515" s="7" t="s">
        <v>183</v>
      </c>
      <c r="B515" s="90" t="s">
        <v>260</v>
      </c>
      <c r="C515" s="91"/>
      <c r="D515" s="8" t="s">
        <v>168</v>
      </c>
      <c r="E515" s="8" t="s">
        <v>170</v>
      </c>
      <c r="F515" s="8" t="s">
        <v>363</v>
      </c>
      <c r="G515" s="9" t="s">
        <v>184</v>
      </c>
      <c r="H515" s="51">
        <f>H516</f>
        <v>92</v>
      </c>
      <c r="I515" s="48"/>
      <c r="J515" s="47"/>
    </row>
    <row r="516" spans="1:10" ht="15.75">
      <c r="A516" s="7" t="s">
        <v>364</v>
      </c>
      <c r="B516" s="90" t="s">
        <v>260</v>
      </c>
      <c r="C516" s="91"/>
      <c r="D516" s="8" t="s">
        <v>168</v>
      </c>
      <c r="E516" s="8" t="s">
        <v>170</v>
      </c>
      <c r="F516" s="8" t="s">
        <v>363</v>
      </c>
      <c r="G516" s="9" t="s">
        <v>365</v>
      </c>
      <c r="H516" s="51">
        <v>92</v>
      </c>
      <c r="I516" s="48"/>
      <c r="J516" s="47"/>
    </row>
    <row r="517" spans="1:10" ht="63">
      <c r="A517" s="7" t="s">
        <v>16</v>
      </c>
      <c r="B517" s="90" t="s">
        <v>260</v>
      </c>
      <c r="C517" s="91"/>
      <c r="D517" s="8" t="s">
        <v>168</v>
      </c>
      <c r="E517" s="8" t="s">
        <v>170</v>
      </c>
      <c r="F517" s="8" t="s">
        <v>17</v>
      </c>
      <c r="G517" s="9"/>
      <c r="H517" s="51">
        <f>H518</f>
        <v>10416.6</v>
      </c>
      <c r="I517" s="48"/>
      <c r="J517" s="47"/>
    </row>
    <row r="518" spans="1:10" ht="15.75">
      <c r="A518" s="7" t="s">
        <v>43</v>
      </c>
      <c r="B518" s="90" t="s">
        <v>260</v>
      </c>
      <c r="C518" s="91"/>
      <c r="D518" s="8" t="s">
        <v>168</v>
      </c>
      <c r="E518" s="8" t="s">
        <v>170</v>
      </c>
      <c r="F518" s="8" t="s">
        <v>44</v>
      </c>
      <c r="G518" s="9"/>
      <c r="H518" s="51">
        <f>H519+H522+H527+H530</f>
        <v>10416.6</v>
      </c>
      <c r="I518" s="48"/>
      <c r="J518" s="47"/>
    </row>
    <row r="519" spans="1:10" ht="31.5">
      <c r="A519" s="7" t="s">
        <v>20</v>
      </c>
      <c r="B519" s="90" t="s">
        <v>260</v>
      </c>
      <c r="C519" s="91"/>
      <c r="D519" s="8" t="s">
        <v>168</v>
      </c>
      <c r="E519" s="8" t="s">
        <v>170</v>
      </c>
      <c r="F519" s="8" t="s">
        <v>45</v>
      </c>
      <c r="G519" s="9"/>
      <c r="H519" s="51">
        <f>H520</f>
        <v>9876.4</v>
      </c>
      <c r="I519" s="48"/>
      <c r="J519" s="47"/>
    </row>
    <row r="520" spans="1:10" ht="96" customHeight="1">
      <c r="A520" s="7" t="s">
        <v>22</v>
      </c>
      <c r="B520" s="90" t="s">
        <v>260</v>
      </c>
      <c r="C520" s="91"/>
      <c r="D520" s="8" t="s">
        <v>168</v>
      </c>
      <c r="E520" s="8" t="s">
        <v>170</v>
      </c>
      <c r="F520" s="8" t="s">
        <v>45</v>
      </c>
      <c r="G520" s="9" t="s">
        <v>23</v>
      </c>
      <c r="H520" s="51">
        <f>H521</f>
        <v>9876.4</v>
      </c>
      <c r="I520" s="48"/>
      <c r="J520" s="47"/>
    </row>
    <row r="521" spans="1:10" ht="47.25">
      <c r="A521" s="7" t="s">
        <v>24</v>
      </c>
      <c r="B521" s="90" t="s">
        <v>260</v>
      </c>
      <c r="C521" s="91"/>
      <c r="D521" s="8" t="s">
        <v>168</v>
      </c>
      <c r="E521" s="8" t="s">
        <v>170</v>
      </c>
      <c r="F521" s="8" t="s">
        <v>45</v>
      </c>
      <c r="G521" s="9" t="s">
        <v>25</v>
      </c>
      <c r="H521" s="51">
        <v>9876.4</v>
      </c>
      <c r="I521" s="48"/>
      <c r="J521" s="47"/>
    </row>
    <row r="522" spans="1:10" ht="31.5">
      <c r="A522" s="7" t="s">
        <v>33</v>
      </c>
      <c r="B522" s="90" t="s">
        <v>260</v>
      </c>
      <c r="C522" s="91"/>
      <c r="D522" s="8" t="s">
        <v>168</v>
      </c>
      <c r="E522" s="8" t="s">
        <v>170</v>
      </c>
      <c r="F522" s="8" t="s">
        <v>46</v>
      </c>
      <c r="G522" s="9"/>
      <c r="H522" s="51">
        <f>H523</f>
        <v>412.2</v>
      </c>
      <c r="I522" s="48"/>
      <c r="J522" s="47"/>
    </row>
    <row r="523" spans="1:10" ht="47.25">
      <c r="A523" s="7" t="s">
        <v>35</v>
      </c>
      <c r="B523" s="90" t="s">
        <v>260</v>
      </c>
      <c r="C523" s="91"/>
      <c r="D523" s="8" t="s">
        <v>168</v>
      </c>
      <c r="E523" s="8" t="s">
        <v>170</v>
      </c>
      <c r="F523" s="8" t="s">
        <v>46</v>
      </c>
      <c r="G523" s="9" t="s">
        <v>36</v>
      </c>
      <c r="H523" s="51">
        <f>H524+H525</f>
        <v>412.2</v>
      </c>
      <c r="I523" s="48"/>
      <c r="J523" s="47"/>
    </row>
    <row r="524" spans="1:10" ht="47.25">
      <c r="A524" s="7" t="s">
        <v>37</v>
      </c>
      <c r="B524" s="90" t="s">
        <v>260</v>
      </c>
      <c r="C524" s="91"/>
      <c r="D524" s="8" t="s">
        <v>168</v>
      </c>
      <c r="E524" s="8" t="s">
        <v>170</v>
      </c>
      <c r="F524" s="8" t="s">
        <v>46</v>
      </c>
      <c r="G524" s="9" t="s">
        <v>38</v>
      </c>
      <c r="H524" s="51">
        <v>410.2</v>
      </c>
      <c r="I524" s="48"/>
      <c r="J524" s="47"/>
    </row>
    <row r="525" spans="1:10" ht="15.75">
      <c r="A525" s="7" t="s">
        <v>47</v>
      </c>
      <c r="B525" s="90" t="s">
        <v>260</v>
      </c>
      <c r="C525" s="91"/>
      <c r="D525" s="8" t="s">
        <v>168</v>
      </c>
      <c r="E525" s="8" t="s">
        <v>170</v>
      </c>
      <c r="F525" s="8" t="s">
        <v>46</v>
      </c>
      <c r="G525" s="9" t="s">
        <v>48</v>
      </c>
      <c r="H525" s="51">
        <f>H526</f>
        <v>2</v>
      </c>
      <c r="I525" s="48"/>
      <c r="J525" s="47"/>
    </row>
    <row r="526" spans="1:10" ht="15.75" customHeight="1">
      <c r="A526" s="7" t="s">
        <v>51</v>
      </c>
      <c r="B526" s="90" t="s">
        <v>260</v>
      </c>
      <c r="C526" s="91"/>
      <c r="D526" s="8" t="s">
        <v>168</v>
      </c>
      <c r="E526" s="8" t="s">
        <v>170</v>
      </c>
      <c r="F526" s="8" t="s">
        <v>46</v>
      </c>
      <c r="G526" s="9" t="s">
        <v>52</v>
      </c>
      <c r="H526" s="51">
        <v>2</v>
      </c>
      <c r="I526" s="48"/>
      <c r="J526" s="47"/>
    </row>
    <row r="527" spans="1:10" ht="126">
      <c r="A527" s="7" t="s">
        <v>39</v>
      </c>
      <c r="B527" s="90" t="s">
        <v>260</v>
      </c>
      <c r="C527" s="91"/>
      <c r="D527" s="8" t="s">
        <v>168</v>
      </c>
      <c r="E527" s="8" t="s">
        <v>170</v>
      </c>
      <c r="F527" s="8" t="s">
        <v>53</v>
      </c>
      <c r="G527" s="9"/>
      <c r="H527" s="51">
        <f>H528</f>
        <v>92</v>
      </c>
      <c r="I527" s="48"/>
      <c r="J527" s="47"/>
    </row>
    <row r="528" spans="1:10" ht="93" customHeight="1">
      <c r="A528" s="7" t="s">
        <v>22</v>
      </c>
      <c r="B528" s="90" t="s">
        <v>260</v>
      </c>
      <c r="C528" s="91"/>
      <c r="D528" s="8" t="s">
        <v>168</v>
      </c>
      <c r="E528" s="8" t="s">
        <v>170</v>
      </c>
      <c r="F528" s="8" t="s">
        <v>53</v>
      </c>
      <c r="G528" s="9" t="s">
        <v>23</v>
      </c>
      <c r="H528" s="51">
        <f>H529</f>
        <v>92</v>
      </c>
      <c r="I528" s="48"/>
      <c r="J528" s="47"/>
    </row>
    <row r="529" spans="1:10" ht="47.25">
      <c r="A529" s="7" t="s">
        <v>24</v>
      </c>
      <c r="B529" s="90" t="s">
        <v>260</v>
      </c>
      <c r="C529" s="91"/>
      <c r="D529" s="8" t="s">
        <v>168</v>
      </c>
      <c r="E529" s="8" t="s">
        <v>170</v>
      </c>
      <c r="F529" s="8" t="s">
        <v>53</v>
      </c>
      <c r="G529" s="9" t="s">
        <v>25</v>
      </c>
      <c r="H529" s="51">
        <v>92</v>
      </c>
      <c r="I529" s="48"/>
      <c r="J529" s="47"/>
    </row>
    <row r="530" spans="1:10" ht="15.75">
      <c r="A530" s="7" t="s">
        <v>54</v>
      </c>
      <c r="B530" s="90" t="s">
        <v>260</v>
      </c>
      <c r="C530" s="91"/>
      <c r="D530" s="8" t="s">
        <v>168</v>
      </c>
      <c r="E530" s="8" t="s">
        <v>170</v>
      </c>
      <c r="F530" s="8" t="s">
        <v>55</v>
      </c>
      <c r="G530" s="9"/>
      <c r="H530" s="51">
        <f>H531</f>
        <v>36</v>
      </c>
      <c r="I530" s="48"/>
      <c r="J530" s="47"/>
    </row>
    <row r="531" spans="1:10" ht="110.25">
      <c r="A531" s="7" t="s">
        <v>22</v>
      </c>
      <c r="B531" s="90" t="s">
        <v>260</v>
      </c>
      <c r="C531" s="91"/>
      <c r="D531" s="8" t="s">
        <v>168</v>
      </c>
      <c r="E531" s="8" t="s">
        <v>170</v>
      </c>
      <c r="F531" s="8" t="s">
        <v>55</v>
      </c>
      <c r="G531" s="9" t="s">
        <v>23</v>
      </c>
      <c r="H531" s="51">
        <f>H532</f>
        <v>36</v>
      </c>
      <c r="I531" s="48"/>
      <c r="J531" s="47"/>
    </row>
    <row r="532" spans="1:10" ht="47.25">
      <c r="A532" s="7" t="s">
        <v>24</v>
      </c>
      <c r="B532" s="90" t="s">
        <v>260</v>
      </c>
      <c r="C532" s="91"/>
      <c r="D532" s="8" t="s">
        <v>168</v>
      </c>
      <c r="E532" s="8" t="s">
        <v>170</v>
      </c>
      <c r="F532" s="8" t="s">
        <v>55</v>
      </c>
      <c r="G532" s="9" t="s">
        <v>25</v>
      </c>
      <c r="H532" s="51">
        <v>36</v>
      </c>
      <c r="I532" s="48"/>
      <c r="J532" s="47"/>
    </row>
    <row r="533" spans="1:10" ht="47.25">
      <c r="A533" s="3" t="s">
        <v>366</v>
      </c>
      <c r="B533" s="92" t="s">
        <v>367</v>
      </c>
      <c r="C533" s="93"/>
      <c r="D533" s="4"/>
      <c r="E533" s="4"/>
      <c r="F533" s="4"/>
      <c r="G533" s="5"/>
      <c r="H533" s="50">
        <f>H534+H566+H661</f>
        <v>86067.5</v>
      </c>
      <c r="I533" s="46"/>
      <c r="J533" s="47"/>
    </row>
    <row r="534" spans="1:10" ht="15.75">
      <c r="A534" s="7" t="s">
        <v>167</v>
      </c>
      <c r="B534" s="90" t="s">
        <v>367</v>
      </c>
      <c r="C534" s="91"/>
      <c r="D534" s="8" t="s">
        <v>168</v>
      </c>
      <c r="E534" s="14" t="s">
        <v>578</v>
      </c>
      <c r="F534" s="8"/>
      <c r="G534" s="9"/>
      <c r="H534" s="51">
        <f>H535</f>
        <v>1399.8</v>
      </c>
      <c r="I534" s="48"/>
      <c r="J534" s="47"/>
    </row>
    <row r="535" spans="1:10" ht="15.75">
      <c r="A535" s="7" t="s">
        <v>329</v>
      </c>
      <c r="B535" s="90" t="s">
        <v>367</v>
      </c>
      <c r="C535" s="91"/>
      <c r="D535" s="8" t="s">
        <v>168</v>
      </c>
      <c r="E535" s="8" t="s">
        <v>168</v>
      </c>
      <c r="F535" s="8"/>
      <c r="G535" s="9"/>
      <c r="H535" s="51">
        <f>H536+H544+H562</f>
        <v>1399.8</v>
      </c>
      <c r="I535" s="48"/>
      <c r="J535" s="47"/>
    </row>
    <row r="536" spans="1:10" ht="63">
      <c r="A536" s="7" t="s">
        <v>330</v>
      </c>
      <c r="B536" s="90" t="s">
        <v>367</v>
      </c>
      <c r="C536" s="91"/>
      <c r="D536" s="8" t="s">
        <v>168</v>
      </c>
      <c r="E536" s="8" t="s">
        <v>168</v>
      </c>
      <c r="F536" s="8" t="s">
        <v>331</v>
      </c>
      <c r="G536" s="9"/>
      <c r="H536" s="51">
        <f>H537</f>
        <v>399.8</v>
      </c>
      <c r="I536" s="48"/>
      <c r="J536" s="47"/>
    </row>
    <row r="537" spans="1:10" ht="47.25">
      <c r="A537" s="7" t="s">
        <v>332</v>
      </c>
      <c r="B537" s="90" t="s">
        <v>367</v>
      </c>
      <c r="C537" s="91"/>
      <c r="D537" s="8" t="s">
        <v>168</v>
      </c>
      <c r="E537" s="8" t="s">
        <v>168</v>
      </c>
      <c r="F537" s="8" t="s">
        <v>333</v>
      </c>
      <c r="G537" s="9"/>
      <c r="H537" s="51">
        <f>H538+H541</f>
        <v>399.8</v>
      </c>
      <c r="I537" s="48"/>
      <c r="J537" s="47"/>
    </row>
    <row r="538" spans="1:10" ht="31.5">
      <c r="A538" s="7" t="s">
        <v>334</v>
      </c>
      <c r="B538" s="90" t="s">
        <v>367</v>
      </c>
      <c r="C538" s="91"/>
      <c r="D538" s="8" t="s">
        <v>168</v>
      </c>
      <c r="E538" s="8" t="s">
        <v>168</v>
      </c>
      <c r="F538" s="8" t="s">
        <v>335</v>
      </c>
      <c r="G538" s="9"/>
      <c r="H538" s="51">
        <f>H539</f>
        <v>384.8</v>
      </c>
      <c r="I538" s="48"/>
      <c r="J538" s="47"/>
    </row>
    <row r="539" spans="1:10" ht="47.25">
      <c r="A539" s="7" t="s">
        <v>35</v>
      </c>
      <c r="B539" s="90" t="s">
        <v>367</v>
      </c>
      <c r="C539" s="91"/>
      <c r="D539" s="8" t="s">
        <v>168</v>
      </c>
      <c r="E539" s="8" t="s">
        <v>168</v>
      </c>
      <c r="F539" s="8" t="s">
        <v>335</v>
      </c>
      <c r="G539" s="9" t="s">
        <v>36</v>
      </c>
      <c r="H539" s="51">
        <f>H540</f>
        <v>384.8</v>
      </c>
      <c r="I539" s="48"/>
      <c r="J539" s="47"/>
    </row>
    <row r="540" spans="1:10" ht="47.25">
      <c r="A540" s="7" t="s">
        <v>37</v>
      </c>
      <c r="B540" s="90" t="s">
        <v>367</v>
      </c>
      <c r="C540" s="91"/>
      <c r="D540" s="8" t="s">
        <v>168</v>
      </c>
      <c r="E540" s="8" t="s">
        <v>168</v>
      </c>
      <c r="F540" s="8" t="s">
        <v>335</v>
      </c>
      <c r="G540" s="9" t="s">
        <v>38</v>
      </c>
      <c r="H540" s="51">
        <v>384.8</v>
      </c>
      <c r="I540" s="48"/>
      <c r="J540" s="47"/>
    </row>
    <row r="541" spans="1:10" ht="63">
      <c r="A541" s="7" t="s">
        <v>368</v>
      </c>
      <c r="B541" s="90" t="s">
        <v>367</v>
      </c>
      <c r="C541" s="91"/>
      <c r="D541" s="8" t="s">
        <v>168</v>
      </c>
      <c r="E541" s="8" t="s">
        <v>168</v>
      </c>
      <c r="F541" s="8" t="s">
        <v>369</v>
      </c>
      <c r="G541" s="9"/>
      <c r="H541" s="51">
        <f>H542</f>
        <v>15</v>
      </c>
      <c r="I541" s="48"/>
      <c r="J541" s="47"/>
    </row>
    <row r="542" spans="1:10" ht="47.25">
      <c r="A542" s="7" t="s">
        <v>35</v>
      </c>
      <c r="B542" s="90" t="s">
        <v>367</v>
      </c>
      <c r="C542" s="91"/>
      <c r="D542" s="8" t="s">
        <v>168</v>
      </c>
      <c r="E542" s="8" t="s">
        <v>168</v>
      </c>
      <c r="F542" s="8" t="s">
        <v>369</v>
      </c>
      <c r="G542" s="9" t="s">
        <v>36</v>
      </c>
      <c r="H542" s="51">
        <f>H543</f>
        <v>15</v>
      </c>
      <c r="I542" s="48"/>
      <c r="J542" s="47"/>
    </row>
    <row r="543" spans="1:10" ht="47.25">
      <c r="A543" s="7" t="s">
        <v>37</v>
      </c>
      <c r="B543" s="90" t="s">
        <v>367</v>
      </c>
      <c r="C543" s="91"/>
      <c r="D543" s="8" t="s">
        <v>168</v>
      </c>
      <c r="E543" s="8" t="s">
        <v>168</v>
      </c>
      <c r="F543" s="8" t="s">
        <v>369</v>
      </c>
      <c r="G543" s="9" t="s">
        <v>38</v>
      </c>
      <c r="H543" s="51">
        <v>15</v>
      </c>
      <c r="I543" s="48"/>
      <c r="J543" s="47"/>
    </row>
    <row r="544" spans="1:10" ht="47.25">
      <c r="A544" s="7" t="s">
        <v>370</v>
      </c>
      <c r="B544" s="90" t="s">
        <v>367</v>
      </c>
      <c r="C544" s="91"/>
      <c r="D544" s="8" t="s">
        <v>168</v>
      </c>
      <c r="E544" s="8" t="s">
        <v>168</v>
      </c>
      <c r="F544" s="8" t="s">
        <v>371</v>
      </c>
      <c r="G544" s="9"/>
      <c r="H544" s="51">
        <f>H545+H549</f>
        <v>300</v>
      </c>
      <c r="I544" s="48"/>
      <c r="J544" s="47"/>
    </row>
    <row r="545" spans="1:10" ht="31.5">
      <c r="A545" s="7" t="s">
        <v>372</v>
      </c>
      <c r="B545" s="90" t="s">
        <v>367</v>
      </c>
      <c r="C545" s="91"/>
      <c r="D545" s="8" t="s">
        <v>168</v>
      </c>
      <c r="E545" s="8" t="s">
        <v>168</v>
      </c>
      <c r="F545" s="8" t="s">
        <v>373</v>
      </c>
      <c r="G545" s="9"/>
      <c r="H545" s="51">
        <f>H546</f>
        <v>50</v>
      </c>
      <c r="I545" s="48"/>
      <c r="J545" s="47"/>
    </row>
    <row r="546" spans="1:10" ht="47.25">
      <c r="A546" s="7" t="s">
        <v>374</v>
      </c>
      <c r="B546" s="90" t="s">
        <v>367</v>
      </c>
      <c r="C546" s="91"/>
      <c r="D546" s="8" t="s">
        <v>168</v>
      </c>
      <c r="E546" s="8" t="s">
        <v>168</v>
      </c>
      <c r="F546" s="8" t="s">
        <v>375</v>
      </c>
      <c r="G546" s="9"/>
      <c r="H546" s="51">
        <f>H547</f>
        <v>50</v>
      </c>
      <c r="I546" s="48"/>
      <c r="J546" s="47"/>
    </row>
    <row r="547" spans="1:10" ht="47.25">
      <c r="A547" s="7" t="s">
        <v>35</v>
      </c>
      <c r="B547" s="90" t="s">
        <v>367</v>
      </c>
      <c r="C547" s="91"/>
      <c r="D547" s="8" t="s">
        <v>168</v>
      </c>
      <c r="E547" s="8" t="s">
        <v>168</v>
      </c>
      <c r="F547" s="8" t="s">
        <v>375</v>
      </c>
      <c r="G547" s="9" t="s">
        <v>36</v>
      </c>
      <c r="H547" s="51">
        <f>H548</f>
        <v>50</v>
      </c>
      <c r="I547" s="48"/>
      <c r="J547" s="47"/>
    </row>
    <row r="548" spans="1:10" ht="47.25">
      <c r="A548" s="7" t="s">
        <v>37</v>
      </c>
      <c r="B548" s="90" t="s">
        <v>367</v>
      </c>
      <c r="C548" s="91"/>
      <c r="D548" s="8" t="s">
        <v>168</v>
      </c>
      <c r="E548" s="8" t="s">
        <v>168</v>
      </c>
      <c r="F548" s="8" t="s">
        <v>375</v>
      </c>
      <c r="G548" s="9" t="s">
        <v>38</v>
      </c>
      <c r="H548" s="51">
        <v>50</v>
      </c>
      <c r="I548" s="48"/>
      <c r="J548" s="47"/>
    </row>
    <row r="549" spans="1:10" ht="31.5">
      <c r="A549" s="7" t="s">
        <v>376</v>
      </c>
      <c r="B549" s="90" t="s">
        <v>367</v>
      </c>
      <c r="C549" s="91"/>
      <c r="D549" s="8" t="s">
        <v>168</v>
      </c>
      <c r="E549" s="8" t="s">
        <v>168</v>
      </c>
      <c r="F549" s="8" t="s">
        <v>377</v>
      </c>
      <c r="G549" s="9"/>
      <c r="H549" s="51">
        <f>H550+H553+H556+H559</f>
        <v>250</v>
      </c>
      <c r="I549" s="48"/>
      <c r="J549" s="47"/>
    </row>
    <row r="550" spans="1:10" ht="31.5">
      <c r="A550" s="7" t="s">
        <v>378</v>
      </c>
      <c r="B550" s="90" t="s">
        <v>367</v>
      </c>
      <c r="C550" s="91"/>
      <c r="D550" s="8" t="s">
        <v>168</v>
      </c>
      <c r="E550" s="8" t="s">
        <v>168</v>
      </c>
      <c r="F550" s="8" t="s">
        <v>379</v>
      </c>
      <c r="G550" s="9"/>
      <c r="H550" s="51">
        <f>H551</f>
        <v>95</v>
      </c>
      <c r="I550" s="48"/>
      <c r="J550" s="47"/>
    </row>
    <row r="551" spans="1:10" ht="47.25">
      <c r="A551" s="7" t="s">
        <v>35</v>
      </c>
      <c r="B551" s="90" t="s">
        <v>367</v>
      </c>
      <c r="C551" s="91"/>
      <c r="D551" s="8" t="s">
        <v>168</v>
      </c>
      <c r="E551" s="8" t="s">
        <v>168</v>
      </c>
      <c r="F551" s="8" t="s">
        <v>379</v>
      </c>
      <c r="G551" s="9" t="s">
        <v>36</v>
      </c>
      <c r="H551" s="51">
        <f>H552</f>
        <v>95</v>
      </c>
      <c r="I551" s="48"/>
      <c r="J551" s="47"/>
    </row>
    <row r="552" spans="1:10" ht="47.25">
      <c r="A552" s="7" t="s">
        <v>37</v>
      </c>
      <c r="B552" s="90" t="s">
        <v>367</v>
      </c>
      <c r="C552" s="91"/>
      <c r="D552" s="8" t="s">
        <v>168</v>
      </c>
      <c r="E552" s="8" t="s">
        <v>168</v>
      </c>
      <c r="F552" s="8" t="s">
        <v>379</v>
      </c>
      <c r="G552" s="9" t="s">
        <v>38</v>
      </c>
      <c r="H552" s="51">
        <v>95</v>
      </c>
      <c r="I552" s="48"/>
      <c r="J552" s="47"/>
    </row>
    <row r="553" spans="1:10" ht="47.25">
      <c r="A553" s="7" t="s">
        <v>380</v>
      </c>
      <c r="B553" s="90" t="s">
        <v>367</v>
      </c>
      <c r="C553" s="91"/>
      <c r="D553" s="8" t="s">
        <v>168</v>
      </c>
      <c r="E553" s="8" t="s">
        <v>168</v>
      </c>
      <c r="F553" s="8" t="s">
        <v>381</v>
      </c>
      <c r="G553" s="9"/>
      <c r="H553" s="51">
        <f>H554</f>
        <v>100</v>
      </c>
      <c r="I553" s="48"/>
      <c r="J553" s="47"/>
    </row>
    <row r="554" spans="1:10" ht="93.75" customHeight="1">
      <c r="A554" s="7" t="s">
        <v>22</v>
      </c>
      <c r="B554" s="90" t="s">
        <v>367</v>
      </c>
      <c r="C554" s="91"/>
      <c r="D554" s="8" t="s">
        <v>168</v>
      </c>
      <c r="E554" s="8" t="s">
        <v>168</v>
      </c>
      <c r="F554" s="8" t="s">
        <v>381</v>
      </c>
      <c r="G554" s="9" t="s">
        <v>23</v>
      </c>
      <c r="H554" s="51">
        <f>H555</f>
        <v>100</v>
      </c>
      <c r="I554" s="48"/>
      <c r="J554" s="47"/>
    </row>
    <row r="555" spans="1:10" ht="31.5">
      <c r="A555" s="7" t="s">
        <v>223</v>
      </c>
      <c r="B555" s="90" t="s">
        <v>367</v>
      </c>
      <c r="C555" s="91"/>
      <c r="D555" s="8" t="s">
        <v>168</v>
      </c>
      <c r="E555" s="8" t="s">
        <v>168</v>
      </c>
      <c r="F555" s="8" t="s">
        <v>381</v>
      </c>
      <c r="G555" s="9" t="s">
        <v>224</v>
      </c>
      <c r="H555" s="51">
        <v>100</v>
      </c>
      <c r="I555" s="48"/>
      <c r="J555" s="47"/>
    </row>
    <row r="556" spans="1:10" ht="15.75">
      <c r="A556" s="7" t="s">
        <v>382</v>
      </c>
      <c r="B556" s="90" t="s">
        <v>367</v>
      </c>
      <c r="C556" s="91"/>
      <c r="D556" s="8" t="s">
        <v>168</v>
      </c>
      <c r="E556" s="8" t="s">
        <v>168</v>
      </c>
      <c r="F556" s="8" t="s">
        <v>383</v>
      </c>
      <c r="G556" s="9"/>
      <c r="H556" s="51">
        <f>H557</f>
        <v>35</v>
      </c>
      <c r="I556" s="48"/>
      <c r="J556" s="47"/>
    </row>
    <row r="557" spans="1:10" ht="47.25">
      <c r="A557" s="7" t="s">
        <v>35</v>
      </c>
      <c r="B557" s="90" t="s">
        <v>367</v>
      </c>
      <c r="C557" s="91"/>
      <c r="D557" s="8" t="s">
        <v>168</v>
      </c>
      <c r="E557" s="8" t="s">
        <v>168</v>
      </c>
      <c r="F557" s="8" t="s">
        <v>383</v>
      </c>
      <c r="G557" s="9" t="s">
        <v>36</v>
      </c>
      <c r="H557" s="51">
        <f>H558</f>
        <v>35</v>
      </c>
      <c r="I557" s="48"/>
      <c r="J557" s="47"/>
    </row>
    <row r="558" spans="1:10" ht="47.25">
      <c r="A558" s="7" t="s">
        <v>37</v>
      </c>
      <c r="B558" s="90" t="s">
        <v>367</v>
      </c>
      <c r="C558" s="91"/>
      <c r="D558" s="8" t="s">
        <v>168</v>
      </c>
      <c r="E558" s="8" t="s">
        <v>168</v>
      </c>
      <c r="F558" s="8" t="s">
        <v>383</v>
      </c>
      <c r="G558" s="9" t="s">
        <v>38</v>
      </c>
      <c r="H558" s="51">
        <v>35</v>
      </c>
      <c r="I558" s="48"/>
      <c r="J558" s="47"/>
    </row>
    <row r="559" spans="1:10" ht="31.5">
      <c r="A559" s="7" t="s">
        <v>384</v>
      </c>
      <c r="B559" s="90" t="s">
        <v>367</v>
      </c>
      <c r="C559" s="91"/>
      <c r="D559" s="8" t="s">
        <v>168</v>
      </c>
      <c r="E559" s="8" t="s">
        <v>168</v>
      </c>
      <c r="F559" s="8" t="s">
        <v>385</v>
      </c>
      <c r="G559" s="9"/>
      <c r="H559" s="51">
        <f>H560</f>
        <v>20</v>
      </c>
      <c r="I559" s="48"/>
      <c r="J559" s="47"/>
    </row>
    <row r="560" spans="1:10" ht="47.25">
      <c r="A560" s="7" t="s">
        <v>35</v>
      </c>
      <c r="B560" s="90" t="s">
        <v>367</v>
      </c>
      <c r="C560" s="91"/>
      <c r="D560" s="8" t="s">
        <v>168</v>
      </c>
      <c r="E560" s="8" t="s">
        <v>168</v>
      </c>
      <c r="F560" s="8" t="s">
        <v>385</v>
      </c>
      <c r="G560" s="9" t="s">
        <v>36</v>
      </c>
      <c r="H560" s="51">
        <f>H561</f>
        <v>20</v>
      </c>
      <c r="I560" s="48"/>
      <c r="J560" s="47"/>
    </row>
    <row r="561" spans="1:10" ht="47.25">
      <c r="A561" s="7" t="s">
        <v>37</v>
      </c>
      <c r="B561" s="90" t="s">
        <v>367</v>
      </c>
      <c r="C561" s="91"/>
      <c r="D561" s="8" t="s">
        <v>168</v>
      </c>
      <c r="E561" s="8" t="s">
        <v>168</v>
      </c>
      <c r="F561" s="8" t="s">
        <v>385</v>
      </c>
      <c r="G561" s="9" t="s">
        <v>38</v>
      </c>
      <c r="H561" s="51">
        <v>20</v>
      </c>
      <c r="I561" s="48"/>
      <c r="J561" s="47"/>
    </row>
    <row r="562" spans="1:10" ht="31.5">
      <c r="A562" s="7" t="s">
        <v>386</v>
      </c>
      <c r="B562" s="90" t="s">
        <v>367</v>
      </c>
      <c r="C562" s="91"/>
      <c r="D562" s="8" t="s">
        <v>168</v>
      </c>
      <c r="E562" s="8" t="s">
        <v>168</v>
      </c>
      <c r="F562" s="8" t="s">
        <v>387</v>
      </c>
      <c r="G562" s="9"/>
      <c r="H562" s="51">
        <f>H563</f>
        <v>700</v>
      </c>
      <c r="I562" s="48"/>
      <c r="J562" s="47"/>
    </row>
    <row r="563" spans="1:10" ht="31.5">
      <c r="A563" s="7" t="s">
        <v>388</v>
      </c>
      <c r="B563" s="90" t="s">
        <v>367</v>
      </c>
      <c r="C563" s="91"/>
      <c r="D563" s="8" t="s">
        <v>168</v>
      </c>
      <c r="E563" s="8" t="s">
        <v>168</v>
      </c>
      <c r="F563" s="8" t="s">
        <v>389</v>
      </c>
      <c r="G563" s="9"/>
      <c r="H563" s="51">
        <f>H564</f>
        <v>700</v>
      </c>
      <c r="I563" s="48"/>
      <c r="J563" s="47"/>
    </row>
    <row r="564" spans="1:10" ht="47.25">
      <c r="A564" s="7" t="s">
        <v>35</v>
      </c>
      <c r="B564" s="90" t="s">
        <v>367</v>
      </c>
      <c r="C564" s="91"/>
      <c r="D564" s="8" t="s">
        <v>168</v>
      </c>
      <c r="E564" s="8" t="s">
        <v>168</v>
      </c>
      <c r="F564" s="8" t="s">
        <v>389</v>
      </c>
      <c r="G564" s="9" t="s">
        <v>36</v>
      </c>
      <c r="H564" s="51">
        <f>H565</f>
        <v>700</v>
      </c>
      <c r="I564" s="48"/>
      <c r="J564" s="47"/>
    </row>
    <row r="565" spans="1:10" ht="47.25">
      <c r="A565" s="7" t="s">
        <v>37</v>
      </c>
      <c r="B565" s="90" t="s">
        <v>367</v>
      </c>
      <c r="C565" s="91"/>
      <c r="D565" s="8" t="s">
        <v>168</v>
      </c>
      <c r="E565" s="8" t="s">
        <v>168</v>
      </c>
      <c r="F565" s="8" t="s">
        <v>389</v>
      </c>
      <c r="G565" s="9" t="s">
        <v>38</v>
      </c>
      <c r="H565" s="51">
        <v>700</v>
      </c>
      <c r="I565" s="48"/>
      <c r="J565" s="47"/>
    </row>
    <row r="566" spans="1:10" ht="15.75">
      <c r="A566" s="7" t="s">
        <v>390</v>
      </c>
      <c r="B566" s="90" t="s">
        <v>367</v>
      </c>
      <c r="C566" s="91"/>
      <c r="D566" s="8" t="s">
        <v>130</v>
      </c>
      <c r="E566" s="14" t="s">
        <v>578</v>
      </c>
      <c r="F566" s="8"/>
      <c r="G566" s="9"/>
      <c r="H566" s="51">
        <f>H567+H627</f>
        <v>47774.5</v>
      </c>
      <c r="I566" s="48"/>
      <c r="J566" s="47"/>
    </row>
    <row r="567" spans="1:10" ht="15.75">
      <c r="A567" s="7" t="s">
        <v>391</v>
      </c>
      <c r="B567" s="90" t="s">
        <v>367</v>
      </c>
      <c r="C567" s="91"/>
      <c r="D567" s="8" t="s">
        <v>130</v>
      </c>
      <c r="E567" s="8" t="s">
        <v>13</v>
      </c>
      <c r="F567" s="8"/>
      <c r="G567" s="9"/>
      <c r="H567" s="51">
        <f>H568+H585+H602+H607+H617</f>
        <v>40757</v>
      </c>
      <c r="I567" s="48"/>
      <c r="J567" s="47"/>
    </row>
    <row r="568" spans="1:10" ht="47.25">
      <c r="A568" s="7" t="s">
        <v>392</v>
      </c>
      <c r="B568" s="90" t="s">
        <v>367</v>
      </c>
      <c r="C568" s="91"/>
      <c r="D568" s="8" t="s">
        <v>130</v>
      </c>
      <c r="E568" s="8" t="s">
        <v>13</v>
      </c>
      <c r="F568" s="8" t="s">
        <v>393</v>
      </c>
      <c r="G568" s="9"/>
      <c r="H568" s="51">
        <f>H569+H573+H577+H581</f>
        <v>1521</v>
      </c>
      <c r="I568" s="48"/>
      <c r="J568" s="47"/>
    </row>
    <row r="569" spans="1:10" ht="50.25" customHeight="1">
      <c r="A569" s="7" t="s">
        <v>394</v>
      </c>
      <c r="B569" s="90" t="s">
        <v>367</v>
      </c>
      <c r="C569" s="91"/>
      <c r="D569" s="8" t="s">
        <v>130</v>
      </c>
      <c r="E569" s="8" t="s">
        <v>13</v>
      </c>
      <c r="F569" s="8" t="s">
        <v>395</v>
      </c>
      <c r="G569" s="9"/>
      <c r="H569" s="51">
        <f>H570</f>
        <v>42.4</v>
      </c>
      <c r="I569" s="48"/>
      <c r="J569" s="47"/>
    </row>
    <row r="570" spans="1:10" ht="31.5">
      <c r="A570" s="7" t="s">
        <v>396</v>
      </c>
      <c r="B570" s="90" t="s">
        <v>367</v>
      </c>
      <c r="C570" s="91"/>
      <c r="D570" s="8" t="s">
        <v>130</v>
      </c>
      <c r="E570" s="8" t="s">
        <v>13</v>
      </c>
      <c r="F570" s="8" t="s">
        <v>397</v>
      </c>
      <c r="G570" s="9"/>
      <c r="H570" s="51">
        <f>H571</f>
        <v>42.4</v>
      </c>
      <c r="I570" s="48"/>
      <c r="J570" s="47"/>
    </row>
    <row r="571" spans="1:10" ht="47.25">
      <c r="A571" s="7" t="s">
        <v>193</v>
      </c>
      <c r="B571" s="90" t="s">
        <v>367</v>
      </c>
      <c r="C571" s="91"/>
      <c r="D571" s="8" t="s">
        <v>130</v>
      </c>
      <c r="E571" s="8" t="s">
        <v>13</v>
      </c>
      <c r="F571" s="8" t="s">
        <v>397</v>
      </c>
      <c r="G571" s="9" t="s">
        <v>194</v>
      </c>
      <c r="H571" s="51">
        <f>H572</f>
        <v>42.4</v>
      </c>
      <c r="I571" s="48"/>
      <c r="J571" s="47"/>
    </row>
    <row r="572" spans="1:10" ht="15.75">
      <c r="A572" s="7" t="s">
        <v>266</v>
      </c>
      <c r="B572" s="90" t="s">
        <v>367</v>
      </c>
      <c r="C572" s="91"/>
      <c r="D572" s="8" t="s">
        <v>130</v>
      </c>
      <c r="E572" s="8" t="s">
        <v>13</v>
      </c>
      <c r="F572" s="8" t="s">
        <v>397</v>
      </c>
      <c r="G572" s="9" t="s">
        <v>267</v>
      </c>
      <c r="H572" s="51">
        <v>42.4</v>
      </c>
      <c r="I572" s="48"/>
      <c r="J572" s="47"/>
    </row>
    <row r="573" spans="1:10" ht="47.25">
      <c r="A573" s="7" t="s">
        <v>398</v>
      </c>
      <c r="B573" s="90" t="s">
        <v>367</v>
      </c>
      <c r="C573" s="91"/>
      <c r="D573" s="8" t="s">
        <v>130</v>
      </c>
      <c r="E573" s="8" t="s">
        <v>13</v>
      </c>
      <c r="F573" s="8" t="s">
        <v>399</v>
      </c>
      <c r="G573" s="9"/>
      <c r="H573" s="51">
        <f>H574</f>
        <v>74.5</v>
      </c>
      <c r="I573" s="48"/>
      <c r="J573" s="47"/>
    </row>
    <row r="574" spans="1:10" ht="31.5">
      <c r="A574" s="7" t="s">
        <v>400</v>
      </c>
      <c r="B574" s="90" t="s">
        <v>367</v>
      </c>
      <c r="C574" s="91"/>
      <c r="D574" s="8" t="s">
        <v>130</v>
      </c>
      <c r="E574" s="8" t="s">
        <v>13</v>
      </c>
      <c r="F574" s="8" t="s">
        <v>401</v>
      </c>
      <c r="G574" s="9"/>
      <c r="H574" s="51">
        <f>H575</f>
        <v>74.5</v>
      </c>
      <c r="I574" s="48"/>
      <c r="J574" s="47"/>
    </row>
    <row r="575" spans="1:10" ht="47.25">
      <c r="A575" s="7" t="s">
        <v>193</v>
      </c>
      <c r="B575" s="90" t="s">
        <v>367</v>
      </c>
      <c r="C575" s="91"/>
      <c r="D575" s="8" t="s">
        <v>130</v>
      </c>
      <c r="E575" s="8" t="s">
        <v>13</v>
      </c>
      <c r="F575" s="8" t="s">
        <v>401</v>
      </c>
      <c r="G575" s="9" t="s">
        <v>194</v>
      </c>
      <c r="H575" s="51">
        <f>H576</f>
        <v>74.5</v>
      </c>
      <c r="I575" s="48"/>
      <c r="J575" s="47"/>
    </row>
    <row r="576" spans="1:10" ht="15.75">
      <c r="A576" s="7" t="s">
        <v>266</v>
      </c>
      <c r="B576" s="90" t="s">
        <v>367</v>
      </c>
      <c r="C576" s="91"/>
      <c r="D576" s="8" t="s">
        <v>130</v>
      </c>
      <c r="E576" s="8" t="s">
        <v>13</v>
      </c>
      <c r="F576" s="8" t="s">
        <v>401</v>
      </c>
      <c r="G576" s="9" t="s">
        <v>267</v>
      </c>
      <c r="H576" s="51">
        <v>74.5</v>
      </c>
      <c r="I576" s="48"/>
      <c r="J576" s="47"/>
    </row>
    <row r="577" spans="1:10" ht="78.75" customHeight="1">
      <c r="A577" s="7" t="s">
        <v>402</v>
      </c>
      <c r="B577" s="90" t="s">
        <v>367</v>
      </c>
      <c r="C577" s="91"/>
      <c r="D577" s="8" t="s">
        <v>130</v>
      </c>
      <c r="E577" s="8" t="s">
        <v>13</v>
      </c>
      <c r="F577" s="8" t="s">
        <v>403</v>
      </c>
      <c r="G577" s="9"/>
      <c r="H577" s="51">
        <f>H578</f>
        <v>1144.1</v>
      </c>
      <c r="I577" s="48"/>
      <c r="J577" s="47"/>
    </row>
    <row r="578" spans="1:10" ht="96.75" customHeight="1">
      <c r="A578" s="7" t="s">
        <v>264</v>
      </c>
      <c r="B578" s="90" t="s">
        <v>367</v>
      </c>
      <c r="C578" s="91"/>
      <c r="D578" s="8" t="s">
        <v>130</v>
      </c>
      <c r="E578" s="8" t="s">
        <v>13</v>
      </c>
      <c r="F578" s="8" t="s">
        <v>404</v>
      </c>
      <c r="G578" s="9"/>
      <c r="H578" s="51">
        <f>H579</f>
        <v>1144.1</v>
      </c>
      <c r="I578" s="48"/>
      <c r="J578" s="47"/>
    </row>
    <row r="579" spans="1:10" ht="47.25">
      <c r="A579" s="7" t="s">
        <v>193</v>
      </c>
      <c r="B579" s="90" t="s">
        <v>367</v>
      </c>
      <c r="C579" s="91"/>
      <c r="D579" s="8" t="s">
        <v>130</v>
      </c>
      <c r="E579" s="8" t="s">
        <v>13</v>
      </c>
      <c r="F579" s="8" t="s">
        <v>404</v>
      </c>
      <c r="G579" s="9" t="s">
        <v>194</v>
      </c>
      <c r="H579" s="51">
        <f>H580</f>
        <v>1144.1</v>
      </c>
      <c r="I579" s="48"/>
      <c r="J579" s="47"/>
    </row>
    <row r="580" spans="1:10" ht="15.75">
      <c r="A580" s="7" t="s">
        <v>266</v>
      </c>
      <c r="B580" s="90" t="s">
        <v>367</v>
      </c>
      <c r="C580" s="91"/>
      <c r="D580" s="8" t="s">
        <v>130</v>
      </c>
      <c r="E580" s="8" t="s">
        <v>13</v>
      </c>
      <c r="F580" s="8" t="s">
        <v>404</v>
      </c>
      <c r="G580" s="9" t="s">
        <v>267</v>
      </c>
      <c r="H580" s="51">
        <v>1144.1</v>
      </c>
      <c r="I580" s="48"/>
      <c r="J580" s="47"/>
    </row>
    <row r="581" spans="1:10" ht="47.25">
      <c r="A581" s="7" t="s">
        <v>405</v>
      </c>
      <c r="B581" s="90" t="s">
        <v>367</v>
      </c>
      <c r="C581" s="91"/>
      <c r="D581" s="8" t="s">
        <v>130</v>
      </c>
      <c r="E581" s="8" t="s">
        <v>13</v>
      </c>
      <c r="F581" s="8" t="s">
        <v>406</v>
      </c>
      <c r="G581" s="9"/>
      <c r="H581" s="51">
        <f>H582</f>
        <v>260</v>
      </c>
      <c r="I581" s="48"/>
      <c r="J581" s="47"/>
    </row>
    <row r="582" spans="1:10" ht="47.25">
      <c r="A582" s="7" t="s">
        <v>407</v>
      </c>
      <c r="B582" s="90" t="s">
        <v>367</v>
      </c>
      <c r="C582" s="91"/>
      <c r="D582" s="8" t="s">
        <v>130</v>
      </c>
      <c r="E582" s="8" t="s">
        <v>13</v>
      </c>
      <c r="F582" s="8" t="s">
        <v>408</v>
      </c>
      <c r="G582" s="9"/>
      <c r="H582" s="51">
        <f>H583</f>
        <v>260</v>
      </c>
      <c r="I582" s="48"/>
      <c r="J582" s="47"/>
    </row>
    <row r="583" spans="1:10" ht="47.25">
      <c r="A583" s="7" t="s">
        <v>193</v>
      </c>
      <c r="B583" s="90" t="s">
        <v>367</v>
      </c>
      <c r="C583" s="91"/>
      <c r="D583" s="8" t="s">
        <v>130</v>
      </c>
      <c r="E583" s="8" t="s">
        <v>13</v>
      </c>
      <c r="F583" s="8" t="s">
        <v>408</v>
      </c>
      <c r="G583" s="9" t="s">
        <v>194</v>
      </c>
      <c r="H583" s="51">
        <f>H584</f>
        <v>260</v>
      </c>
      <c r="I583" s="48"/>
      <c r="J583" s="47"/>
    </row>
    <row r="584" spans="1:10" ht="15.75">
      <c r="A584" s="7" t="s">
        <v>266</v>
      </c>
      <c r="B584" s="90" t="s">
        <v>367</v>
      </c>
      <c r="C584" s="91"/>
      <c r="D584" s="8" t="s">
        <v>130</v>
      </c>
      <c r="E584" s="8" t="s">
        <v>13</v>
      </c>
      <c r="F584" s="8" t="s">
        <v>408</v>
      </c>
      <c r="G584" s="9" t="s">
        <v>267</v>
      </c>
      <c r="H584" s="51">
        <v>260</v>
      </c>
      <c r="I584" s="48"/>
      <c r="J584" s="47"/>
    </row>
    <row r="585" spans="1:10" ht="47.25">
      <c r="A585" s="7" t="s">
        <v>278</v>
      </c>
      <c r="B585" s="90" t="s">
        <v>367</v>
      </c>
      <c r="C585" s="91"/>
      <c r="D585" s="8" t="s">
        <v>130</v>
      </c>
      <c r="E585" s="8" t="s">
        <v>13</v>
      </c>
      <c r="F585" s="8" t="s">
        <v>279</v>
      </c>
      <c r="G585" s="9"/>
      <c r="H585" s="51">
        <f>H586</f>
        <v>479.5</v>
      </c>
      <c r="I585" s="48"/>
      <c r="J585" s="47"/>
    </row>
    <row r="586" spans="1:10" ht="62.25" customHeight="1">
      <c r="A586" s="7" t="s">
        <v>280</v>
      </c>
      <c r="B586" s="90" t="s">
        <v>367</v>
      </c>
      <c r="C586" s="91"/>
      <c r="D586" s="8" t="s">
        <v>130</v>
      </c>
      <c r="E586" s="8" t="s">
        <v>13</v>
      </c>
      <c r="F586" s="8" t="s">
        <v>281</v>
      </c>
      <c r="G586" s="9"/>
      <c r="H586" s="51">
        <f>H587+H590+H593+H596+H599</f>
        <v>479.5</v>
      </c>
      <c r="I586" s="48"/>
      <c r="J586" s="47"/>
    </row>
    <row r="587" spans="1:10" ht="78.75" customHeight="1">
      <c r="A587" s="7" t="s">
        <v>282</v>
      </c>
      <c r="B587" s="90" t="s">
        <v>367</v>
      </c>
      <c r="C587" s="91"/>
      <c r="D587" s="8" t="s">
        <v>130</v>
      </c>
      <c r="E587" s="8" t="s">
        <v>13</v>
      </c>
      <c r="F587" s="8" t="s">
        <v>283</v>
      </c>
      <c r="G587" s="9"/>
      <c r="H587" s="51">
        <f>H588</f>
        <v>295</v>
      </c>
      <c r="I587" s="48"/>
      <c r="J587" s="47"/>
    </row>
    <row r="588" spans="1:10" ht="47.25">
      <c r="A588" s="7" t="s">
        <v>193</v>
      </c>
      <c r="B588" s="90" t="s">
        <v>367</v>
      </c>
      <c r="C588" s="91"/>
      <c r="D588" s="8" t="s">
        <v>130</v>
      </c>
      <c r="E588" s="8" t="s">
        <v>13</v>
      </c>
      <c r="F588" s="8" t="s">
        <v>283</v>
      </c>
      <c r="G588" s="9" t="s">
        <v>194</v>
      </c>
      <c r="H588" s="51">
        <f>H589</f>
        <v>295</v>
      </c>
      <c r="I588" s="48"/>
      <c r="J588" s="47"/>
    </row>
    <row r="589" spans="1:10" ht="15.75">
      <c r="A589" s="7" t="s">
        <v>266</v>
      </c>
      <c r="B589" s="90" t="s">
        <v>367</v>
      </c>
      <c r="C589" s="91"/>
      <c r="D589" s="8" t="s">
        <v>130</v>
      </c>
      <c r="E589" s="8" t="s">
        <v>13</v>
      </c>
      <c r="F589" s="8" t="s">
        <v>283</v>
      </c>
      <c r="G589" s="9" t="s">
        <v>267</v>
      </c>
      <c r="H589" s="51">
        <v>295</v>
      </c>
      <c r="I589" s="48"/>
      <c r="J589" s="47"/>
    </row>
    <row r="590" spans="1:10" ht="31.5">
      <c r="A590" s="7" t="s">
        <v>312</v>
      </c>
      <c r="B590" s="90" t="s">
        <v>367</v>
      </c>
      <c r="C590" s="91"/>
      <c r="D590" s="8" t="s">
        <v>130</v>
      </c>
      <c r="E590" s="8" t="s">
        <v>13</v>
      </c>
      <c r="F590" s="8" t="s">
        <v>313</v>
      </c>
      <c r="G590" s="9"/>
      <c r="H590" s="51">
        <f>H591</f>
        <v>80</v>
      </c>
      <c r="I590" s="48"/>
      <c r="J590" s="47"/>
    </row>
    <row r="591" spans="1:10" ht="47.25">
      <c r="A591" s="7" t="s">
        <v>193</v>
      </c>
      <c r="B591" s="90" t="s">
        <v>367</v>
      </c>
      <c r="C591" s="91"/>
      <c r="D591" s="8" t="s">
        <v>130</v>
      </c>
      <c r="E591" s="8" t="s">
        <v>13</v>
      </c>
      <c r="F591" s="8" t="s">
        <v>313</v>
      </c>
      <c r="G591" s="9" t="s">
        <v>194</v>
      </c>
      <c r="H591" s="51">
        <f>H592</f>
        <v>80</v>
      </c>
      <c r="I591" s="48"/>
      <c r="J591" s="47"/>
    </row>
    <row r="592" spans="1:10" ht="15.75">
      <c r="A592" s="7" t="s">
        <v>266</v>
      </c>
      <c r="B592" s="90" t="s">
        <v>367</v>
      </c>
      <c r="C592" s="91"/>
      <c r="D592" s="8" t="s">
        <v>130</v>
      </c>
      <c r="E592" s="8" t="s">
        <v>13</v>
      </c>
      <c r="F592" s="8" t="s">
        <v>313</v>
      </c>
      <c r="G592" s="9" t="s">
        <v>267</v>
      </c>
      <c r="H592" s="51">
        <v>80</v>
      </c>
      <c r="I592" s="48"/>
      <c r="J592" s="47"/>
    </row>
    <row r="593" spans="1:10" ht="32.25" customHeight="1">
      <c r="A593" s="7" t="s">
        <v>409</v>
      </c>
      <c r="B593" s="90" t="s">
        <v>367</v>
      </c>
      <c r="C593" s="91"/>
      <c r="D593" s="8" t="s">
        <v>130</v>
      </c>
      <c r="E593" s="8" t="s">
        <v>13</v>
      </c>
      <c r="F593" s="8" t="s">
        <v>410</v>
      </c>
      <c r="G593" s="9"/>
      <c r="H593" s="51">
        <f>H594</f>
        <v>34.5</v>
      </c>
      <c r="I593" s="48"/>
      <c r="J593" s="47"/>
    </row>
    <row r="594" spans="1:10" ht="47.25">
      <c r="A594" s="7" t="s">
        <v>193</v>
      </c>
      <c r="B594" s="90" t="s">
        <v>367</v>
      </c>
      <c r="C594" s="91"/>
      <c r="D594" s="8" t="s">
        <v>130</v>
      </c>
      <c r="E594" s="8" t="s">
        <v>13</v>
      </c>
      <c r="F594" s="8" t="s">
        <v>410</v>
      </c>
      <c r="G594" s="9" t="s">
        <v>194</v>
      </c>
      <c r="H594" s="51">
        <f>H595</f>
        <v>34.5</v>
      </c>
      <c r="I594" s="48"/>
      <c r="J594" s="47"/>
    </row>
    <row r="595" spans="1:10" ht="15.75">
      <c r="A595" s="7" t="s">
        <v>266</v>
      </c>
      <c r="B595" s="90" t="s">
        <v>367</v>
      </c>
      <c r="C595" s="91"/>
      <c r="D595" s="8" t="s">
        <v>130</v>
      </c>
      <c r="E595" s="8" t="s">
        <v>13</v>
      </c>
      <c r="F595" s="8" t="s">
        <v>410</v>
      </c>
      <c r="G595" s="9" t="s">
        <v>267</v>
      </c>
      <c r="H595" s="51">
        <v>34.5</v>
      </c>
      <c r="I595" s="48"/>
      <c r="J595" s="47"/>
    </row>
    <row r="596" spans="1:10" ht="47.25">
      <c r="A596" s="7" t="s">
        <v>284</v>
      </c>
      <c r="B596" s="90" t="s">
        <v>367</v>
      </c>
      <c r="C596" s="91"/>
      <c r="D596" s="8" t="s">
        <v>130</v>
      </c>
      <c r="E596" s="8" t="s">
        <v>13</v>
      </c>
      <c r="F596" s="8" t="s">
        <v>285</v>
      </c>
      <c r="G596" s="9"/>
      <c r="H596" s="51">
        <f>H597</f>
        <v>50</v>
      </c>
      <c r="I596" s="48"/>
      <c r="J596" s="47"/>
    </row>
    <row r="597" spans="1:10" ht="47.25">
      <c r="A597" s="7" t="s">
        <v>193</v>
      </c>
      <c r="B597" s="90" t="s">
        <v>367</v>
      </c>
      <c r="C597" s="91"/>
      <c r="D597" s="8" t="s">
        <v>130</v>
      </c>
      <c r="E597" s="8" t="s">
        <v>13</v>
      </c>
      <c r="F597" s="8" t="s">
        <v>285</v>
      </c>
      <c r="G597" s="9" t="s">
        <v>194</v>
      </c>
      <c r="H597" s="51">
        <f>H598</f>
        <v>50</v>
      </c>
      <c r="I597" s="48"/>
      <c r="J597" s="47"/>
    </row>
    <row r="598" spans="1:10" ht="15.75">
      <c r="A598" s="7" t="s">
        <v>266</v>
      </c>
      <c r="B598" s="90" t="s">
        <v>367</v>
      </c>
      <c r="C598" s="91"/>
      <c r="D598" s="8" t="s">
        <v>130</v>
      </c>
      <c r="E598" s="8" t="s">
        <v>13</v>
      </c>
      <c r="F598" s="8" t="s">
        <v>285</v>
      </c>
      <c r="G598" s="9" t="s">
        <v>267</v>
      </c>
      <c r="H598" s="51">
        <v>50</v>
      </c>
      <c r="I598" s="48"/>
      <c r="J598" s="47"/>
    </row>
    <row r="599" spans="1:10" ht="63">
      <c r="A599" s="7" t="s">
        <v>286</v>
      </c>
      <c r="B599" s="90" t="s">
        <v>367</v>
      </c>
      <c r="C599" s="91"/>
      <c r="D599" s="8" t="s">
        <v>130</v>
      </c>
      <c r="E599" s="8" t="s">
        <v>13</v>
      </c>
      <c r="F599" s="8" t="s">
        <v>287</v>
      </c>
      <c r="G599" s="9"/>
      <c r="H599" s="51">
        <f>H600</f>
        <v>20</v>
      </c>
      <c r="I599" s="48"/>
      <c r="J599" s="47"/>
    </row>
    <row r="600" spans="1:10" ht="47.25">
      <c r="A600" s="7" t="s">
        <v>193</v>
      </c>
      <c r="B600" s="90" t="s">
        <v>367</v>
      </c>
      <c r="C600" s="91"/>
      <c r="D600" s="8" t="s">
        <v>130</v>
      </c>
      <c r="E600" s="8" t="s">
        <v>13</v>
      </c>
      <c r="F600" s="8" t="s">
        <v>287</v>
      </c>
      <c r="G600" s="9" t="s">
        <v>194</v>
      </c>
      <c r="H600" s="51">
        <f>H601</f>
        <v>20</v>
      </c>
      <c r="I600" s="48"/>
      <c r="J600" s="47"/>
    </row>
    <row r="601" spans="1:10" ht="15.75">
      <c r="A601" s="7" t="s">
        <v>266</v>
      </c>
      <c r="B601" s="90" t="s">
        <v>367</v>
      </c>
      <c r="C601" s="91"/>
      <c r="D601" s="8" t="s">
        <v>130</v>
      </c>
      <c r="E601" s="8" t="s">
        <v>13</v>
      </c>
      <c r="F601" s="8" t="s">
        <v>287</v>
      </c>
      <c r="G601" s="9" t="s">
        <v>267</v>
      </c>
      <c r="H601" s="51">
        <v>20</v>
      </c>
      <c r="I601" s="48"/>
      <c r="J601" s="47"/>
    </row>
    <row r="602" spans="1:10" ht="78.75">
      <c r="A602" s="7" t="s">
        <v>76</v>
      </c>
      <c r="B602" s="90" t="s">
        <v>367</v>
      </c>
      <c r="C602" s="91"/>
      <c r="D602" s="8" t="s">
        <v>130</v>
      </c>
      <c r="E602" s="8" t="s">
        <v>13</v>
      </c>
      <c r="F602" s="8" t="s">
        <v>77</v>
      </c>
      <c r="G602" s="9"/>
      <c r="H602" s="51">
        <f>H603</f>
        <v>310</v>
      </c>
      <c r="I602" s="48"/>
      <c r="J602" s="47"/>
    </row>
    <row r="603" spans="1:10" ht="47.25">
      <c r="A603" s="7" t="s">
        <v>84</v>
      </c>
      <c r="B603" s="90" t="s">
        <v>367</v>
      </c>
      <c r="C603" s="91"/>
      <c r="D603" s="8" t="s">
        <v>130</v>
      </c>
      <c r="E603" s="8" t="s">
        <v>13</v>
      </c>
      <c r="F603" s="8" t="s">
        <v>85</v>
      </c>
      <c r="G603" s="9"/>
      <c r="H603" s="51">
        <f>H604</f>
        <v>310</v>
      </c>
      <c r="I603" s="48"/>
      <c r="J603" s="47"/>
    </row>
    <row r="604" spans="1:10" ht="15.75">
      <c r="A604" s="7" t="s">
        <v>411</v>
      </c>
      <c r="B604" s="90" t="s">
        <v>367</v>
      </c>
      <c r="C604" s="91"/>
      <c r="D604" s="8" t="s">
        <v>130</v>
      </c>
      <c r="E604" s="8" t="s">
        <v>13</v>
      </c>
      <c r="F604" s="8" t="s">
        <v>412</v>
      </c>
      <c r="G604" s="9"/>
      <c r="H604" s="51">
        <f>H605</f>
        <v>310</v>
      </c>
      <c r="I604" s="48"/>
      <c r="J604" s="47"/>
    </row>
    <row r="605" spans="1:10" ht="47.25">
      <c r="A605" s="7" t="s">
        <v>193</v>
      </c>
      <c r="B605" s="90" t="s">
        <v>367</v>
      </c>
      <c r="C605" s="91"/>
      <c r="D605" s="8" t="s">
        <v>130</v>
      </c>
      <c r="E605" s="8" t="s">
        <v>13</v>
      </c>
      <c r="F605" s="8" t="s">
        <v>412</v>
      </c>
      <c r="G605" s="9" t="s">
        <v>194</v>
      </c>
      <c r="H605" s="51">
        <f>H606</f>
        <v>310</v>
      </c>
      <c r="I605" s="48"/>
      <c r="J605" s="47"/>
    </row>
    <row r="606" spans="1:10" ht="15.75">
      <c r="A606" s="7" t="s">
        <v>266</v>
      </c>
      <c r="B606" s="90" t="s">
        <v>367</v>
      </c>
      <c r="C606" s="91"/>
      <c r="D606" s="8" t="s">
        <v>130</v>
      </c>
      <c r="E606" s="8" t="s">
        <v>13</v>
      </c>
      <c r="F606" s="8" t="s">
        <v>412</v>
      </c>
      <c r="G606" s="9" t="s">
        <v>267</v>
      </c>
      <c r="H606" s="51">
        <v>310</v>
      </c>
      <c r="I606" s="48"/>
      <c r="J606" s="47"/>
    </row>
    <row r="607" spans="1:10" ht="15.75">
      <c r="A607" s="7" t="s">
        <v>413</v>
      </c>
      <c r="B607" s="90" t="s">
        <v>367</v>
      </c>
      <c r="C607" s="91"/>
      <c r="D607" s="8" t="s">
        <v>130</v>
      </c>
      <c r="E607" s="8" t="s">
        <v>13</v>
      </c>
      <c r="F607" s="8" t="s">
        <v>414</v>
      </c>
      <c r="G607" s="9"/>
      <c r="H607" s="51">
        <f>H608+H611+H614</f>
        <v>16143</v>
      </c>
      <c r="I607" s="48"/>
      <c r="J607" s="47"/>
    </row>
    <row r="608" spans="1:10" ht="111" customHeight="1">
      <c r="A608" s="7" t="s">
        <v>39</v>
      </c>
      <c r="B608" s="90" t="s">
        <v>367</v>
      </c>
      <c r="C608" s="91"/>
      <c r="D608" s="8" t="s">
        <v>130</v>
      </c>
      <c r="E608" s="8" t="s">
        <v>13</v>
      </c>
      <c r="F608" s="8" t="s">
        <v>415</v>
      </c>
      <c r="G608" s="9"/>
      <c r="H608" s="51">
        <f>H609</f>
        <v>230</v>
      </c>
      <c r="I608" s="48"/>
      <c r="J608" s="47"/>
    </row>
    <row r="609" spans="1:10" ht="47.25">
      <c r="A609" s="7" t="s">
        <v>193</v>
      </c>
      <c r="B609" s="90" t="s">
        <v>367</v>
      </c>
      <c r="C609" s="91"/>
      <c r="D609" s="8" t="s">
        <v>130</v>
      </c>
      <c r="E609" s="8" t="s">
        <v>13</v>
      </c>
      <c r="F609" s="8" t="s">
        <v>415</v>
      </c>
      <c r="G609" s="9" t="s">
        <v>194</v>
      </c>
      <c r="H609" s="51">
        <f>H610</f>
        <v>230</v>
      </c>
      <c r="I609" s="48"/>
      <c r="J609" s="47"/>
    </row>
    <row r="610" spans="1:10" ht="15.75">
      <c r="A610" s="7" t="s">
        <v>266</v>
      </c>
      <c r="B610" s="90" t="s">
        <v>367</v>
      </c>
      <c r="C610" s="91"/>
      <c r="D610" s="8" t="s">
        <v>130</v>
      </c>
      <c r="E610" s="8" t="s">
        <v>13</v>
      </c>
      <c r="F610" s="8" t="s">
        <v>415</v>
      </c>
      <c r="G610" s="9" t="s">
        <v>267</v>
      </c>
      <c r="H610" s="51">
        <v>230</v>
      </c>
      <c r="I610" s="48"/>
      <c r="J610" s="47"/>
    </row>
    <row r="611" spans="1:10" ht="15.75">
      <c r="A611" s="7" t="s">
        <v>54</v>
      </c>
      <c r="B611" s="90" t="s">
        <v>367</v>
      </c>
      <c r="C611" s="91"/>
      <c r="D611" s="8" t="s">
        <v>130</v>
      </c>
      <c r="E611" s="8" t="s">
        <v>13</v>
      </c>
      <c r="F611" s="8" t="s">
        <v>416</v>
      </c>
      <c r="G611" s="9"/>
      <c r="H611" s="51">
        <f>H612</f>
        <v>143</v>
      </c>
      <c r="I611" s="48"/>
      <c r="J611" s="47"/>
    </row>
    <row r="612" spans="1:10" ht="47.25">
      <c r="A612" s="7" t="s">
        <v>193</v>
      </c>
      <c r="B612" s="90" t="s">
        <v>367</v>
      </c>
      <c r="C612" s="91"/>
      <c r="D612" s="8" t="s">
        <v>130</v>
      </c>
      <c r="E612" s="8" t="s">
        <v>13</v>
      </c>
      <c r="F612" s="8" t="s">
        <v>416</v>
      </c>
      <c r="G612" s="9" t="s">
        <v>194</v>
      </c>
      <c r="H612" s="51">
        <f>H613</f>
        <v>143</v>
      </c>
      <c r="I612" s="48"/>
      <c r="J612" s="47"/>
    </row>
    <row r="613" spans="1:10" ht="15.75">
      <c r="A613" s="7" t="s">
        <v>266</v>
      </c>
      <c r="B613" s="90" t="s">
        <v>367</v>
      </c>
      <c r="C613" s="91"/>
      <c r="D613" s="8" t="s">
        <v>130</v>
      </c>
      <c r="E613" s="8" t="s">
        <v>13</v>
      </c>
      <c r="F613" s="8" t="s">
        <v>416</v>
      </c>
      <c r="G613" s="9" t="s">
        <v>267</v>
      </c>
      <c r="H613" s="51">
        <v>143</v>
      </c>
      <c r="I613" s="48"/>
      <c r="J613" s="47"/>
    </row>
    <row r="614" spans="1:10" ht="47.25">
      <c r="A614" s="7" t="s">
        <v>243</v>
      </c>
      <c r="B614" s="90" t="s">
        <v>367</v>
      </c>
      <c r="C614" s="91"/>
      <c r="D614" s="8" t="s">
        <v>130</v>
      </c>
      <c r="E614" s="8" t="s">
        <v>13</v>
      </c>
      <c r="F614" s="8" t="s">
        <v>417</v>
      </c>
      <c r="G614" s="9"/>
      <c r="H614" s="51">
        <f>H615</f>
        <v>15770</v>
      </c>
      <c r="I614" s="48"/>
      <c r="J614" s="47"/>
    </row>
    <row r="615" spans="1:10" ht="47.25">
      <c r="A615" s="7" t="s">
        <v>193</v>
      </c>
      <c r="B615" s="90" t="s">
        <v>367</v>
      </c>
      <c r="C615" s="91"/>
      <c r="D615" s="8" t="s">
        <v>130</v>
      </c>
      <c r="E615" s="8" t="s">
        <v>13</v>
      </c>
      <c r="F615" s="8" t="s">
        <v>417</v>
      </c>
      <c r="G615" s="9" t="s">
        <v>194</v>
      </c>
      <c r="H615" s="51">
        <f>H616</f>
        <v>15770</v>
      </c>
      <c r="I615" s="48"/>
      <c r="J615" s="47"/>
    </row>
    <row r="616" spans="1:10" ht="15.75">
      <c r="A616" s="7" t="s">
        <v>266</v>
      </c>
      <c r="B616" s="90" t="s">
        <v>367</v>
      </c>
      <c r="C616" s="91"/>
      <c r="D616" s="8" t="s">
        <v>130</v>
      </c>
      <c r="E616" s="8" t="s">
        <v>13</v>
      </c>
      <c r="F616" s="8" t="s">
        <v>417</v>
      </c>
      <c r="G616" s="9" t="s">
        <v>267</v>
      </c>
      <c r="H616" s="51">
        <v>15770</v>
      </c>
      <c r="I616" s="48"/>
      <c r="J616" s="47"/>
    </row>
    <row r="617" spans="1:10" ht="47.25">
      <c r="A617" s="7" t="s">
        <v>418</v>
      </c>
      <c r="B617" s="90" t="s">
        <v>367</v>
      </c>
      <c r="C617" s="91"/>
      <c r="D617" s="8" t="s">
        <v>130</v>
      </c>
      <c r="E617" s="8" t="s">
        <v>13</v>
      </c>
      <c r="F617" s="8" t="s">
        <v>419</v>
      </c>
      <c r="G617" s="9"/>
      <c r="H617" s="51">
        <f>H618+H621+H624</f>
        <v>22303.5</v>
      </c>
      <c r="I617" s="48"/>
      <c r="J617" s="47"/>
    </row>
    <row r="618" spans="1:10" ht="126">
      <c r="A618" s="7" t="s">
        <v>39</v>
      </c>
      <c r="B618" s="90" t="s">
        <v>367</v>
      </c>
      <c r="C618" s="91"/>
      <c r="D618" s="8" t="s">
        <v>130</v>
      </c>
      <c r="E618" s="8" t="s">
        <v>13</v>
      </c>
      <c r="F618" s="8" t="s">
        <v>420</v>
      </c>
      <c r="G618" s="9"/>
      <c r="H618" s="51">
        <f>H619</f>
        <v>170</v>
      </c>
      <c r="I618" s="48"/>
      <c r="J618" s="47"/>
    </row>
    <row r="619" spans="1:10" ht="47.25">
      <c r="A619" s="7" t="s">
        <v>193</v>
      </c>
      <c r="B619" s="90" t="s">
        <v>367</v>
      </c>
      <c r="C619" s="91"/>
      <c r="D619" s="8" t="s">
        <v>130</v>
      </c>
      <c r="E619" s="8" t="s">
        <v>13</v>
      </c>
      <c r="F619" s="8" t="s">
        <v>420</v>
      </c>
      <c r="G619" s="9" t="s">
        <v>194</v>
      </c>
      <c r="H619" s="51">
        <f>H620</f>
        <v>170</v>
      </c>
      <c r="I619" s="48"/>
      <c r="J619" s="47"/>
    </row>
    <row r="620" spans="1:10" ht="15.75">
      <c r="A620" s="7" t="s">
        <v>266</v>
      </c>
      <c r="B620" s="90" t="s">
        <v>367</v>
      </c>
      <c r="C620" s="91"/>
      <c r="D620" s="8" t="s">
        <v>130</v>
      </c>
      <c r="E620" s="8" t="s">
        <v>13</v>
      </c>
      <c r="F620" s="8" t="s">
        <v>420</v>
      </c>
      <c r="G620" s="9" t="s">
        <v>267</v>
      </c>
      <c r="H620" s="51">
        <v>170</v>
      </c>
      <c r="I620" s="48"/>
      <c r="J620" s="47"/>
    </row>
    <row r="621" spans="1:10" ht="15.75">
      <c r="A621" s="7" t="s">
        <v>54</v>
      </c>
      <c r="B621" s="90" t="s">
        <v>367</v>
      </c>
      <c r="C621" s="91"/>
      <c r="D621" s="8" t="s">
        <v>130</v>
      </c>
      <c r="E621" s="8" t="s">
        <v>13</v>
      </c>
      <c r="F621" s="8" t="s">
        <v>421</v>
      </c>
      <c r="G621" s="9"/>
      <c r="H621" s="51">
        <f>H622</f>
        <v>10</v>
      </c>
      <c r="I621" s="48"/>
      <c r="J621" s="47"/>
    </row>
    <row r="622" spans="1:10" ht="47.25">
      <c r="A622" s="7" t="s">
        <v>193</v>
      </c>
      <c r="B622" s="90" t="s">
        <v>367</v>
      </c>
      <c r="C622" s="91"/>
      <c r="D622" s="8" t="s">
        <v>130</v>
      </c>
      <c r="E622" s="8" t="s">
        <v>13</v>
      </c>
      <c r="F622" s="8" t="s">
        <v>421</v>
      </c>
      <c r="G622" s="9" t="s">
        <v>194</v>
      </c>
      <c r="H622" s="51">
        <f>H623</f>
        <v>10</v>
      </c>
      <c r="I622" s="48"/>
      <c r="J622" s="47"/>
    </row>
    <row r="623" spans="1:10" ht="15.75">
      <c r="A623" s="7" t="s">
        <v>266</v>
      </c>
      <c r="B623" s="90" t="s">
        <v>367</v>
      </c>
      <c r="C623" s="91"/>
      <c r="D623" s="8" t="s">
        <v>130</v>
      </c>
      <c r="E623" s="8" t="s">
        <v>13</v>
      </c>
      <c r="F623" s="8" t="s">
        <v>421</v>
      </c>
      <c r="G623" s="9" t="s">
        <v>267</v>
      </c>
      <c r="H623" s="51">
        <v>10</v>
      </c>
      <c r="I623" s="48"/>
      <c r="J623" s="47"/>
    </row>
    <row r="624" spans="1:10" ht="47.25">
      <c r="A624" s="7" t="s">
        <v>243</v>
      </c>
      <c r="B624" s="90" t="s">
        <v>367</v>
      </c>
      <c r="C624" s="91"/>
      <c r="D624" s="8" t="s">
        <v>130</v>
      </c>
      <c r="E624" s="8" t="s">
        <v>13</v>
      </c>
      <c r="F624" s="8" t="s">
        <v>422</v>
      </c>
      <c r="G624" s="9"/>
      <c r="H624" s="51">
        <f>H625</f>
        <v>22123.5</v>
      </c>
      <c r="I624" s="48"/>
      <c r="J624" s="47"/>
    </row>
    <row r="625" spans="1:10" ht="47.25">
      <c r="A625" s="7" t="s">
        <v>193</v>
      </c>
      <c r="B625" s="90" t="s">
        <v>367</v>
      </c>
      <c r="C625" s="91"/>
      <c r="D625" s="8" t="s">
        <v>130</v>
      </c>
      <c r="E625" s="8" t="s">
        <v>13</v>
      </c>
      <c r="F625" s="8" t="s">
        <v>422</v>
      </c>
      <c r="G625" s="9" t="s">
        <v>194</v>
      </c>
      <c r="H625" s="51">
        <f>H626</f>
        <v>22123.5</v>
      </c>
      <c r="I625" s="48"/>
      <c r="J625" s="47"/>
    </row>
    <row r="626" spans="1:10" ht="15.75">
      <c r="A626" s="7" t="s">
        <v>266</v>
      </c>
      <c r="B626" s="90" t="s">
        <v>367</v>
      </c>
      <c r="C626" s="91"/>
      <c r="D626" s="8" t="s">
        <v>130</v>
      </c>
      <c r="E626" s="8" t="s">
        <v>13</v>
      </c>
      <c r="F626" s="8" t="s">
        <v>422</v>
      </c>
      <c r="G626" s="9" t="s">
        <v>267</v>
      </c>
      <c r="H626" s="51">
        <v>22123.5</v>
      </c>
      <c r="I626" s="48"/>
      <c r="J626" s="47"/>
    </row>
    <row r="627" spans="1:10" ht="31.5">
      <c r="A627" s="7" t="s">
        <v>423</v>
      </c>
      <c r="B627" s="90" t="s">
        <v>367</v>
      </c>
      <c r="C627" s="91"/>
      <c r="D627" s="8" t="s">
        <v>130</v>
      </c>
      <c r="E627" s="8" t="s">
        <v>27</v>
      </c>
      <c r="F627" s="8"/>
      <c r="G627" s="9"/>
      <c r="H627" s="51">
        <f>H628+H635+H640+H645</f>
        <v>7017.5</v>
      </c>
      <c r="I627" s="48"/>
      <c r="J627" s="47"/>
    </row>
    <row r="628" spans="1:10" ht="47.25">
      <c r="A628" s="7" t="s">
        <v>392</v>
      </c>
      <c r="B628" s="90" t="s">
        <v>367</v>
      </c>
      <c r="C628" s="91"/>
      <c r="D628" s="8" t="s">
        <v>130</v>
      </c>
      <c r="E628" s="8" t="s">
        <v>27</v>
      </c>
      <c r="F628" s="8" t="s">
        <v>393</v>
      </c>
      <c r="G628" s="9"/>
      <c r="H628" s="51">
        <f>H629</f>
        <v>261.6</v>
      </c>
      <c r="I628" s="48"/>
      <c r="J628" s="47"/>
    </row>
    <row r="629" spans="1:10" ht="47.25">
      <c r="A629" s="7" t="s">
        <v>398</v>
      </c>
      <c r="B629" s="90" t="s">
        <v>367</v>
      </c>
      <c r="C629" s="91"/>
      <c r="D629" s="8" t="s">
        <v>130</v>
      </c>
      <c r="E629" s="8" t="s">
        <v>27</v>
      </c>
      <c r="F629" s="8" t="s">
        <v>399</v>
      </c>
      <c r="G629" s="9"/>
      <c r="H629" s="51">
        <f>H630</f>
        <v>261.6</v>
      </c>
      <c r="I629" s="48"/>
      <c r="J629" s="47"/>
    </row>
    <row r="630" spans="1:10" ht="47.25">
      <c r="A630" s="7" t="s">
        <v>424</v>
      </c>
      <c r="B630" s="90" t="s">
        <v>367</v>
      </c>
      <c r="C630" s="91"/>
      <c r="D630" s="8" t="s">
        <v>130</v>
      </c>
      <c r="E630" s="8" t="s">
        <v>27</v>
      </c>
      <c r="F630" s="8" t="s">
        <v>425</v>
      </c>
      <c r="G630" s="9"/>
      <c r="H630" s="51">
        <f>H631+H633</f>
        <v>261.6</v>
      </c>
      <c r="I630" s="48"/>
      <c r="J630" s="47"/>
    </row>
    <row r="631" spans="1:10" ht="110.25">
      <c r="A631" s="7" t="s">
        <v>22</v>
      </c>
      <c r="B631" s="90" t="s">
        <v>367</v>
      </c>
      <c r="C631" s="91"/>
      <c r="D631" s="8" t="s">
        <v>130</v>
      </c>
      <c r="E631" s="8" t="s">
        <v>27</v>
      </c>
      <c r="F631" s="8" t="s">
        <v>425</v>
      </c>
      <c r="G631" s="9" t="s">
        <v>23</v>
      </c>
      <c r="H631" s="51">
        <f>H632</f>
        <v>84</v>
      </c>
      <c r="I631" s="48"/>
      <c r="J631" s="47"/>
    </row>
    <row r="632" spans="1:10" ht="31.5">
      <c r="A632" s="7" t="s">
        <v>223</v>
      </c>
      <c r="B632" s="90" t="s">
        <v>367</v>
      </c>
      <c r="C632" s="91"/>
      <c r="D632" s="8" t="s">
        <v>130</v>
      </c>
      <c r="E632" s="8" t="s">
        <v>27</v>
      </c>
      <c r="F632" s="8" t="s">
        <v>425</v>
      </c>
      <c r="G632" s="9" t="s">
        <v>224</v>
      </c>
      <c r="H632" s="51">
        <v>84</v>
      </c>
      <c r="I632" s="48"/>
      <c r="J632" s="47"/>
    </row>
    <row r="633" spans="1:10" ht="47.25">
      <c r="A633" s="7" t="s">
        <v>35</v>
      </c>
      <c r="B633" s="90" t="s">
        <v>367</v>
      </c>
      <c r="C633" s="91"/>
      <c r="D633" s="8" t="s">
        <v>130</v>
      </c>
      <c r="E633" s="8" t="s">
        <v>27</v>
      </c>
      <c r="F633" s="8" t="s">
        <v>425</v>
      </c>
      <c r="G633" s="9" t="s">
        <v>36</v>
      </c>
      <c r="H633" s="51">
        <f>H634</f>
        <v>177.6</v>
      </c>
      <c r="I633" s="48"/>
      <c r="J633" s="47"/>
    </row>
    <row r="634" spans="1:10" ht="47.25">
      <c r="A634" s="7" t="s">
        <v>37</v>
      </c>
      <c r="B634" s="90" t="s">
        <v>367</v>
      </c>
      <c r="C634" s="91"/>
      <c r="D634" s="8" t="s">
        <v>130</v>
      </c>
      <c r="E634" s="8" t="s">
        <v>27</v>
      </c>
      <c r="F634" s="8" t="s">
        <v>425</v>
      </c>
      <c r="G634" s="9" t="s">
        <v>38</v>
      </c>
      <c r="H634" s="51">
        <v>177.6</v>
      </c>
      <c r="I634" s="48"/>
      <c r="J634" s="47"/>
    </row>
    <row r="635" spans="1:10" ht="110.25">
      <c r="A635" s="7" t="s">
        <v>58</v>
      </c>
      <c r="B635" s="90" t="s">
        <v>367</v>
      </c>
      <c r="C635" s="91"/>
      <c r="D635" s="8" t="s">
        <v>130</v>
      </c>
      <c r="E635" s="8" t="s">
        <v>27</v>
      </c>
      <c r="F635" s="8" t="s">
        <v>59</v>
      </c>
      <c r="G635" s="9"/>
      <c r="H635" s="51">
        <f>H636</f>
        <v>6</v>
      </c>
      <c r="I635" s="48"/>
      <c r="J635" s="47"/>
    </row>
    <row r="636" spans="1:10" ht="31.5">
      <c r="A636" s="7" t="s">
        <v>64</v>
      </c>
      <c r="B636" s="90" t="s">
        <v>367</v>
      </c>
      <c r="C636" s="91"/>
      <c r="D636" s="8" t="s">
        <v>130</v>
      </c>
      <c r="E636" s="8" t="s">
        <v>27</v>
      </c>
      <c r="F636" s="8" t="s">
        <v>65</v>
      </c>
      <c r="G636" s="9"/>
      <c r="H636" s="51">
        <f>H637</f>
        <v>6</v>
      </c>
      <c r="I636" s="48"/>
      <c r="J636" s="47"/>
    </row>
    <row r="637" spans="1:10" ht="63">
      <c r="A637" s="7" t="s">
        <v>68</v>
      </c>
      <c r="B637" s="90" t="s">
        <v>367</v>
      </c>
      <c r="C637" s="91"/>
      <c r="D637" s="8" t="s">
        <v>130</v>
      </c>
      <c r="E637" s="8" t="s">
        <v>27</v>
      </c>
      <c r="F637" s="8" t="s">
        <v>69</v>
      </c>
      <c r="G637" s="9"/>
      <c r="H637" s="51">
        <f>H638</f>
        <v>6</v>
      </c>
      <c r="I637" s="48"/>
      <c r="J637" s="47"/>
    </row>
    <row r="638" spans="1:10" ht="47.25">
      <c r="A638" s="7" t="s">
        <v>35</v>
      </c>
      <c r="B638" s="90" t="s">
        <v>367</v>
      </c>
      <c r="C638" s="91"/>
      <c r="D638" s="8" t="s">
        <v>130</v>
      </c>
      <c r="E638" s="8" t="s">
        <v>27</v>
      </c>
      <c r="F638" s="8" t="s">
        <v>69</v>
      </c>
      <c r="G638" s="9" t="s">
        <v>36</v>
      </c>
      <c r="H638" s="51">
        <f>H639</f>
        <v>6</v>
      </c>
      <c r="I638" s="48"/>
      <c r="J638" s="47"/>
    </row>
    <row r="639" spans="1:10" ht="47.25">
      <c r="A639" s="7" t="s">
        <v>37</v>
      </c>
      <c r="B639" s="90" t="s">
        <v>367</v>
      </c>
      <c r="C639" s="91"/>
      <c r="D639" s="8" t="s">
        <v>130</v>
      </c>
      <c r="E639" s="8" t="s">
        <v>27</v>
      </c>
      <c r="F639" s="8" t="s">
        <v>69</v>
      </c>
      <c r="G639" s="9" t="s">
        <v>38</v>
      </c>
      <c r="H639" s="51">
        <v>6</v>
      </c>
      <c r="I639" s="48"/>
      <c r="J639" s="47"/>
    </row>
    <row r="640" spans="1:10" ht="47.25">
      <c r="A640" s="7" t="s">
        <v>278</v>
      </c>
      <c r="B640" s="90" t="s">
        <v>367</v>
      </c>
      <c r="C640" s="91"/>
      <c r="D640" s="8" t="s">
        <v>130</v>
      </c>
      <c r="E640" s="8" t="s">
        <v>27</v>
      </c>
      <c r="F640" s="8" t="s">
        <v>279</v>
      </c>
      <c r="G640" s="9"/>
      <c r="H640" s="51">
        <f>H641</f>
        <v>36.4</v>
      </c>
      <c r="I640" s="48"/>
      <c r="J640" s="47"/>
    </row>
    <row r="641" spans="1:10" ht="78.75">
      <c r="A641" s="7" t="s">
        <v>280</v>
      </c>
      <c r="B641" s="90" t="s">
        <v>367</v>
      </c>
      <c r="C641" s="91"/>
      <c r="D641" s="8" t="s">
        <v>130</v>
      </c>
      <c r="E641" s="8" t="s">
        <v>27</v>
      </c>
      <c r="F641" s="8" t="s">
        <v>281</v>
      </c>
      <c r="G641" s="9"/>
      <c r="H641" s="51">
        <f>H642</f>
        <v>36.4</v>
      </c>
      <c r="I641" s="48"/>
      <c r="J641" s="47"/>
    </row>
    <row r="642" spans="1:10" ht="47.25">
      <c r="A642" s="7" t="s">
        <v>409</v>
      </c>
      <c r="B642" s="90" t="s">
        <v>367</v>
      </c>
      <c r="C642" s="91"/>
      <c r="D642" s="8" t="s">
        <v>130</v>
      </c>
      <c r="E642" s="8" t="s">
        <v>27</v>
      </c>
      <c r="F642" s="8" t="s">
        <v>410</v>
      </c>
      <c r="G642" s="9"/>
      <c r="H642" s="51">
        <f>H643</f>
        <v>36.4</v>
      </c>
      <c r="I642" s="48"/>
      <c r="J642" s="47"/>
    </row>
    <row r="643" spans="1:10" ht="47.25">
      <c r="A643" s="7" t="s">
        <v>35</v>
      </c>
      <c r="B643" s="90" t="s">
        <v>367</v>
      </c>
      <c r="C643" s="91"/>
      <c r="D643" s="8" t="s">
        <v>130</v>
      </c>
      <c r="E643" s="8" t="s">
        <v>27</v>
      </c>
      <c r="F643" s="8" t="s">
        <v>410</v>
      </c>
      <c r="G643" s="9" t="s">
        <v>36</v>
      </c>
      <c r="H643" s="51">
        <f>H644</f>
        <v>36.4</v>
      </c>
      <c r="I643" s="48"/>
      <c r="J643" s="47"/>
    </row>
    <row r="644" spans="1:10" ht="47.25">
      <c r="A644" s="7" t="s">
        <v>37</v>
      </c>
      <c r="B644" s="90" t="s">
        <v>367</v>
      </c>
      <c r="C644" s="91"/>
      <c r="D644" s="8" t="s">
        <v>130</v>
      </c>
      <c r="E644" s="8" t="s">
        <v>27</v>
      </c>
      <c r="F644" s="8" t="s">
        <v>410</v>
      </c>
      <c r="G644" s="9" t="s">
        <v>38</v>
      </c>
      <c r="H644" s="51">
        <v>36.4</v>
      </c>
      <c r="I644" s="48"/>
      <c r="J644" s="47"/>
    </row>
    <row r="645" spans="1:10" ht="63">
      <c r="A645" s="7" t="s">
        <v>16</v>
      </c>
      <c r="B645" s="90" t="s">
        <v>367</v>
      </c>
      <c r="C645" s="91"/>
      <c r="D645" s="8" t="s">
        <v>130</v>
      </c>
      <c r="E645" s="8" t="s">
        <v>27</v>
      </c>
      <c r="F645" s="8" t="s">
        <v>17</v>
      </c>
      <c r="G645" s="9"/>
      <c r="H645" s="51">
        <f>H646</f>
        <v>6713.5</v>
      </c>
      <c r="I645" s="48"/>
      <c r="J645" s="47"/>
    </row>
    <row r="646" spans="1:10" ht="15.75">
      <c r="A646" s="7" t="s">
        <v>43</v>
      </c>
      <c r="B646" s="90" t="s">
        <v>367</v>
      </c>
      <c r="C646" s="91"/>
      <c r="D646" s="8" t="s">
        <v>130</v>
      </c>
      <c r="E646" s="8" t="s">
        <v>27</v>
      </c>
      <c r="F646" s="8" t="s">
        <v>44</v>
      </c>
      <c r="G646" s="9"/>
      <c r="H646" s="51">
        <f>H647+H650+H655+H658</f>
        <v>6713.5</v>
      </c>
      <c r="I646" s="48"/>
      <c r="J646" s="47"/>
    </row>
    <row r="647" spans="1:10" ht="31.5">
      <c r="A647" s="7" t="s">
        <v>20</v>
      </c>
      <c r="B647" s="90" t="s">
        <v>367</v>
      </c>
      <c r="C647" s="91"/>
      <c r="D647" s="8" t="s">
        <v>130</v>
      </c>
      <c r="E647" s="8" t="s">
        <v>27</v>
      </c>
      <c r="F647" s="8" t="s">
        <v>45</v>
      </c>
      <c r="G647" s="9"/>
      <c r="H647" s="51">
        <f>H648</f>
        <v>6067.5</v>
      </c>
      <c r="I647" s="48"/>
      <c r="J647" s="47"/>
    </row>
    <row r="648" spans="1:10" ht="96" customHeight="1">
      <c r="A648" s="7" t="s">
        <v>22</v>
      </c>
      <c r="B648" s="90" t="s">
        <v>367</v>
      </c>
      <c r="C648" s="91"/>
      <c r="D648" s="8" t="s">
        <v>130</v>
      </c>
      <c r="E648" s="8" t="s">
        <v>27</v>
      </c>
      <c r="F648" s="8" t="s">
        <v>45</v>
      </c>
      <c r="G648" s="9" t="s">
        <v>23</v>
      </c>
      <c r="H648" s="51">
        <f>H649</f>
        <v>6067.5</v>
      </c>
      <c r="I648" s="48"/>
      <c r="J648" s="47"/>
    </row>
    <row r="649" spans="1:10" ht="47.25">
      <c r="A649" s="7" t="s">
        <v>24</v>
      </c>
      <c r="B649" s="90" t="s">
        <v>367</v>
      </c>
      <c r="C649" s="91"/>
      <c r="D649" s="8" t="s">
        <v>130</v>
      </c>
      <c r="E649" s="8" t="s">
        <v>27</v>
      </c>
      <c r="F649" s="8" t="s">
        <v>45</v>
      </c>
      <c r="G649" s="9" t="s">
        <v>25</v>
      </c>
      <c r="H649" s="51">
        <v>6067.5</v>
      </c>
      <c r="I649" s="48"/>
      <c r="J649" s="47"/>
    </row>
    <row r="650" spans="1:10" ht="31.5">
      <c r="A650" s="7" t="s">
        <v>33</v>
      </c>
      <c r="B650" s="90" t="s">
        <v>367</v>
      </c>
      <c r="C650" s="91"/>
      <c r="D650" s="8" t="s">
        <v>130</v>
      </c>
      <c r="E650" s="8" t="s">
        <v>27</v>
      </c>
      <c r="F650" s="8" t="s">
        <v>46</v>
      </c>
      <c r="G650" s="9"/>
      <c r="H650" s="51">
        <f>H651+H653</f>
        <v>436</v>
      </c>
      <c r="I650" s="48"/>
      <c r="J650" s="47"/>
    </row>
    <row r="651" spans="1:10" ht="47.25">
      <c r="A651" s="7" t="s">
        <v>35</v>
      </c>
      <c r="B651" s="90" t="s">
        <v>367</v>
      </c>
      <c r="C651" s="91"/>
      <c r="D651" s="8" t="s">
        <v>130</v>
      </c>
      <c r="E651" s="8" t="s">
        <v>27</v>
      </c>
      <c r="F651" s="8" t="s">
        <v>46</v>
      </c>
      <c r="G651" s="9" t="s">
        <v>36</v>
      </c>
      <c r="H651" s="51">
        <f>H652</f>
        <v>435</v>
      </c>
      <c r="I651" s="48"/>
      <c r="J651" s="47"/>
    </row>
    <row r="652" spans="1:10" ht="47.25">
      <c r="A652" s="7" t="s">
        <v>37</v>
      </c>
      <c r="B652" s="90" t="s">
        <v>367</v>
      </c>
      <c r="C652" s="91"/>
      <c r="D652" s="8" t="s">
        <v>130</v>
      </c>
      <c r="E652" s="8" t="s">
        <v>27</v>
      </c>
      <c r="F652" s="8" t="s">
        <v>46</v>
      </c>
      <c r="G652" s="9" t="s">
        <v>38</v>
      </c>
      <c r="H652" s="51">
        <v>435</v>
      </c>
      <c r="I652" s="48"/>
      <c r="J652" s="47"/>
    </row>
    <row r="653" spans="1:10" ht="15.75">
      <c r="A653" s="7" t="s">
        <v>47</v>
      </c>
      <c r="B653" s="90" t="s">
        <v>367</v>
      </c>
      <c r="C653" s="91"/>
      <c r="D653" s="8" t="s">
        <v>130</v>
      </c>
      <c r="E653" s="8" t="s">
        <v>27</v>
      </c>
      <c r="F653" s="8" t="s">
        <v>46</v>
      </c>
      <c r="G653" s="9" t="s">
        <v>48</v>
      </c>
      <c r="H653" s="51">
        <f>H654</f>
        <v>1</v>
      </c>
      <c r="I653" s="48"/>
      <c r="J653" s="47"/>
    </row>
    <row r="654" spans="1:10" ht="18" customHeight="1">
      <c r="A654" s="7" t="s">
        <v>51</v>
      </c>
      <c r="B654" s="90" t="s">
        <v>367</v>
      </c>
      <c r="C654" s="91"/>
      <c r="D654" s="8" t="s">
        <v>130</v>
      </c>
      <c r="E654" s="8" t="s">
        <v>27</v>
      </c>
      <c r="F654" s="8" t="s">
        <v>46</v>
      </c>
      <c r="G654" s="9" t="s">
        <v>52</v>
      </c>
      <c r="H654" s="51">
        <v>1</v>
      </c>
      <c r="I654" s="48"/>
      <c r="J654" s="47"/>
    </row>
    <row r="655" spans="1:10" ht="126">
      <c r="A655" s="7" t="s">
        <v>39</v>
      </c>
      <c r="B655" s="90" t="s">
        <v>367</v>
      </c>
      <c r="C655" s="91"/>
      <c r="D655" s="8" t="s">
        <v>130</v>
      </c>
      <c r="E655" s="8" t="s">
        <v>27</v>
      </c>
      <c r="F655" s="8" t="s">
        <v>53</v>
      </c>
      <c r="G655" s="9"/>
      <c r="H655" s="51">
        <f>H656</f>
        <v>197</v>
      </c>
      <c r="I655" s="48"/>
      <c r="J655" s="47"/>
    </row>
    <row r="656" spans="1:10" ht="96" customHeight="1">
      <c r="A656" s="7" t="s">
        <v>22</v>
      </c>
      <c r="B656" s="90" t="s">
        <v>367</v>
      </c>
      <c r="C656" s="91"/>
      <c r="D656" s="8" t="s">
        <v>130</v>
      </c>
      <c r="E656" s="8" t="s">
        <v>27</v>
      </c>
      <c r="F656" s="8" t="s">
        <v>53</v>
      </c>
      <c r="G656" s="9" t="s">
        <v>23</v>
      </c>
      <c r="H656" s="51">
        <f>H657</f>
        <v>197</v>
      </c>
      <c r="I656" s="48"/>
      <c r="J656" s="47"/>
    </row>
    <row r="657" spans="1:10" ht="47.25">
      <c r="A657" s="7" t="s">
        <v>24</v>
      </c>
      <c r="B657" s="90" t="s">
        <v>367</v>
      </c>
      <c r="C657" s="91"/>
      <c r="D657" s="8" t="s">
        <v>130</v>
      </c>
      <c r="E657" s="8" t="s">
        <v>27</v>
      </c>
      <c r="F657" s="8" t="s">
        <v>53</v>
      </c>
      <c r="G657" s="9" t="s">
        <v>25</v>
      </c>
      <c r="H657" s="51">
        <v>197</v>
      </c>
      <c r="I657" s="48"/>
      <c r="J657" s="47"/>
    </row>
    <row r="658" spans="1:10" ht="15.75">
      <c r="A658" s="7" t="s">
        <v>54</v>
      </c>
      <c r="B658" s="90" t="s">
        <v>367</v>
      </c>
      <c r="C658" s="91"/>
      <c r="D658" s="8" t="s">
        <v>130</v>
      </c>
      <c r="E658" s="8" t="s">
        <v>27</v>
      </c>
      <c r="F658" s="8" t="s">
        <v>55</v>
      </c>
      <c r="G658" s="9"/>
      <c r="H658" s="51">
        <f>H659</f>
        <v>13</v>
      </c>
      <c r="I658" s="48"/>
      <c r="J658" s="47"/>
    </row>
    <row r="659" spans="1:10" ht="96" customHeight="1">
      <c r="A659" s="7" t="s">
        <v>22</v>
      </c>
      <c r="B659" s="90" t="s">
        <v>367</v>
      </c>
      <c r="C659" s="91"/>
      <c r="D659" s="8" t="s">
        <v>130</v>
      </c>
      <c r="E659" s="8" t="s">
        <v>27</v>
      </c>
      <c r="F659" s="8" t="s">
        <v>55</v>
      </c>
      <c r="G659" s="9" t="s">
        <v>23</v>
      </c>
      <c r="H659" s="51">
        <f>H660</f>
        <v>13</v>
      </c>
      <c r="I659" s="48"/>
      <c r="J659" s="47"/>
    </row>
    <row r="660" spans="1:10" ht="47.25">
      <c r="A660" s="7" t="s">
        <v>24</v>
      </c>
      <c r="B660" s="90" t="s">
        <v>367</v>
      </c>
      <c r="C660" s="91"/>
      <c r="D660" s="8" t="s">
        <v>130</v>
      </c>
      <c r="E660" s="8" t="s">
        <v>27</v>
      </c>
      <c r="F660" s="8" t="s">
        <v>55</v>
      </c>
      <c r="G660" s="9" t="s">
        <v>25</v>
      </c>
      <c r="H660" s="51">
        <v>13</v>
      </c>
      <c r="I660" s="48"/>
      <c r="J660" s="47"/>
    </row>
    <row r="661" spans="1:10" ht="15.75">
      <c r="A661" s="7" t="s">
        <v>426</v>
      </c>
      <c r="B661" s="90" t="s">
        <v>367</v>
      </c>
      <c r="C661" s="91"/>
      <c r="D661" s="8" t="s">
        <v>214</v>
      </c>
      <c r="E661" s="14" t="s">
        <v>578</v>
      </c>
      <c r="F661" s="8"/>
      <c r="G661" s="9"/>
      <c r="H661" s="51">
        <v>36893.2</v>
      </c>
      <c r="I661" s="48"/>
      <c r="J661" s="47"/>
    </row>
    <row r="662" spans="1:10" ht="15.75">
      <c r="A662" s="7" t="s">
        <v>427</v>
      </c>
      <c r="B662" s="90" t="s">
        <v>367</v>
      </c>
      <c r="C662" s="91"/>
      <c r="D662" s="8" t="s">
        <v>214</v>
      </c>
      <c r="E662" s="8" t="s">
        <v>13</v>
      </c>
      <c r="F662" s="8"/>
      <c r="G662" s="9"/>
      <c r="H662" s="51">
        <f>H663</f>
        <v>24336.2</v>
      </c>
      <c r="I662" s="48"/>
      <c r="J662" s="47"/>
    </row>
    <row r="663" spans="1:10" ht="47.25">
      <c r="A663" s="7" t="s">
        <v>428</v>
      </c>
      <c r="B663" s="90" t="s">
        <v>367</v>
      </c>
      <c r="C663" s="91"/>
      <c r="D663" s="8" t="s">
        <v>214</v>
      </c>
      <c r="E663" s="8" t="s">
        <v>13</v>
      </c>
      <c r="F663" s="8" t="s">
        <v>429</v>
      </c>
      <c r="G663" s="9"/>
      <c r="H663" s="51">
        <f>H664+H667+H670</f>
        <v>24336.2</v>
      </c>
      <c r="I663" s="48"/>
      <c r="J663" s="47"/>
    </row>
    <row r="664" spans="1:10" ht="126">
      <c r="A664" s="7" t="s">
        <v>39</v>
      </c>
      <c r="B664" s="90" t="s">
        <v>367</v>
      </c>
      <c r="C664" s="91"/>
      <c r="D664" s="8" t="s">
        <v>214</v>
      </c>
      <c r="E664" s="8" t="s">
        <v>13</v>
      </c>
      <c r="F664" s="8" t="s">
        <v>430</v>
      </c>
      <c r="G664" s="9"/>
      <c r="H664" s="51">
        <f>H665</f>
        <v>450</v>
      </c>
      <c r="I664" s="48"/>
      <c r="J664" s="47"/>
    </row>
    <row r="665" spans="1:10" ht="47.25">
      <c r="A665" s="7" t="s">
        <v>193</v>
      </c>
      <c r="B665" s="90" t="s">
        <v>367</v>
      </c>
      <c r="C665" s="91"/>
      <c r="D665" s="8" t="s">
        <v>214</v>
      </c>
      <c r="E665" s="8" t="s">
        <v>13</v>
      </c>
      <c r="F665" s="8" t="s">
        <v>430</v>
      </c>
      <c r="G665" s="9" t="s">
        <v>194</v>
      </c>
      <c r="H665" s="51">
        <f>H666</f>
        <v>450</v>
      </c>
      <c r="I665" s="48"/>
      <c r="J665" s="47"/>
    </row>
    <row r="666" spans="1:10" ht="15.75">
      <c r="A666" s="7" t="s">
        <v>266</v>
      </c>
      <c r="B666" s="90" t="s">
        <v>367</v>
      </c>
      <c r="C666" s="91"/>
      <c r="D666" s="8" t="s">
        <v>214</v>
      </c>
      <c r="E666" s="8" t="s">
        <v>13</v>
      </c>
      <c r="F666" s="8" t="s">
        <v>430</v>
      </c>
      <c r="G666" s="9" t="s">
        <v>267</v>
      </c>
      <c r="H666" s="51">
        <v>450</v>
      </c>
      <c r="I666" s="48"/>
      <c r="J666" s="47"/>
    </row>
    <row r="667" spans="1:10" ht="15.75">
      <c r="A667" s="7" t="s">
        <v>54</v>
      </c>
      <c r="B667" s="90" t="s">
        <v>367</v>
      </c>
      <c r="C667" s="91"/>
      <c r="D667" s="8" t="s">
        <v>214</v>
      </c>
      <c r="E667" s="8" t="s">
        <v>13</v>
      </c>
      <c r="F667" s="8" t="s">
        <v>431</v>
      </c>
      <c r="G667" s="9"/>
      <c r="H667" s="51">
        <f>H668</f>
        <v>24</v>
      </c>
      <c r="I667" s="48"/>
      <c r="J667" s="47"/>
    </row>
    <row r="668" spans="1:10" ht="47.25">
      <c r="A668" s="7" t="s">
        <v>193</v>
      </c>
      <c r="B668" s="90" t="s">
        <v>367</v>
      </c>
      <c r="C668" s="91"/>
      <c r="D668" s="8" t="s">
        <v>214</v>
      </c>
      <c r="E668" s="8" t="s">
        <v>13</v>
      </c>
      <c r="F668" s="8" t="s">
        <v>431</v>
      </c>
      <c r="G668" s="9" t="s">
        <v>194</v>
      </c>
      <c r="H668" s="51">
        <f>H669</f>
        <v>24</v>
      </c>
      <c r="I668" s="48"/>
      <c r="J668" s="47"/>
    </row>
    <row r="669" spans="1:10" ht="15.75">
      <c r="A669" s="7" t="s">
        <v>266</v>
      </c>
      <c r="B669" s="90" t="s">
        <v>367</v>
      </c>
      <c r="C669" s="91"/>
      <c r="D669" s="8" t="s">
        <v>214</v>
      </c>
      <c r="E669" s="8" t="s">
        <v>13</v>
      </c>
      <c r="F669" s="8" t="s">
        <v>431</v>
      </c>
      <c r="G669" s="9" t="s">
        <v>267</v>
      </c>
      <c r="H669" s="51">
        <v>24</v>
      </c>
      <c r="I669" s="48"/>
      <c r="J669" s="47"/>
    </row>
    <row r="670" spans="1:10" ht="47.25">
      <c r="A670" s="7" t="s">
        <v>243</v>
      </c>
      <c r="B670" s="90" t="s">
        <v>367</v>
      </c>
      <c r="C670" s="91"/>
      <c r="D670" s="8" t="s">
        <v>214</v>
      </c>
      <c r="E670" s="8" t="s">
        <v>13</v>
      </c>
      <c r="F670" s="8" t="s">
        <v>432</v>
      </c>
      <c r="G670" s="9"/>
      <c r="H670" s="51">
        <f>H671</f>
        <v>23862.2</v>
      </c>
      <c r="I670" s="48"/>
      <c r="J670" s="47"/>
    </row>
    <row r="671" spans="1:10" ht="47.25">
      <c r="A671" s="7" t="s">
        <v>193</v>
      </c>
      <c r="B671" s="90" t="s">
        <v>367</v>
      </c>
      <c r="C671" s="91"/>
      <c r="D671" s="8" t="s">
        <v>214</v>
      </c>
      <c r="E671" s="8" t="s">
        <v>13</v>
      </c>
      <c r="F671" s="8" t="s">
        <v>432</v>
      </c>
      <c r="G671" s="9" t="s">
        <v>194</v>
      </c>
      <c r="H671" s="51">
        <f>H672</f>
        <v>23862.2</v>
      </c>
      <c r="I671" s="48"/>
      <c r="J671" s="47"/>
    </row>
    <row r="672" spans="1:10" ht="15.75">
      <c r="A672" s="7" t="s">
        <v>266</v>
      </c>
      <c r="B672" s="90" t="s">
        <v>367</v>
      </c>
      <c r="C672" s="91"/>
      <c r="D672" s="8" t="s">
        <v>214</v>
      </c>
      <c r="E672" s="8" t="s">
        <v>13</v>
      </c>
      <c r="F672" s="8" t="s">
        <v>432</v>
      </c>
      <c r="G672" s="9" t="s">
        <v>267</v>
      </c>
      <c r="H672" s="51">
        <v>23862.2</v>
      </c>
      <c r="I672" s="48"/>
      <c r="J672" s="47"/>
    </row>
    <row r="673" spans="1:10" ht="15.75">
      <c r="A673" s="7" t="s">
        <v>433</v>
      </c>
      <c r="B673" s="90" t="s">
        <v>367</v>
      </c>
      <c r="C673" s="91"/>
      <c r="D673" s="8" t="s">
        <v>214</v>
      </c>
      <c r="E673" s="8" t="s">
        <v>103</v>
      </c>
      <c r="F673" s="8"/>
      <c r="G673" s="9"/>
      <c r="H673" s="51">
        <f>H674+H685+H695</f>
        <v>8207.8</v>
      </c>
      <c r="I673" s="48"/>
      <c r="J673" s="47"/>
    </row>
    <row r="674" spans="1:10" ht="63">
      <c r="A674" s="7" t="s">
        <v>434</v>
      </c>
      <c r="B674" s="90" t="s">
        <v>367</v>
      </c>
      <c r="C674" s="91"/>
      <c r="D674" s="8" t="s">
        <v>214</v>
      </c>
      <c r="E674" s="8" t="s">
        <v>103</v>
      </c>
      <c r="F674" s="8" t="s">
        <v>435</v>
      </c>
      <c r="G674" s="9"/>
      <c r="H674" s="51">
        <f>H675</f>
        <v>527.6</v>
      </c>
      <c r="I674" s="48"/>
      <c r="J674" s="47"/>
    </row>
    <row r="675" spans="1:10" ht="63">
      <c r="A675" s="7" t="s">
        <v>436</v>
      </c>
      <c r="B675" s="90" t="s">
        <v>367</v>
      </c>
      <c r="C675" s="91"/>
      <c r="D675" s="8" t="s">
        <v>214</v>
      </c>
      <c r="E675" s="8" t="s">
        <v>103</v>
      </c>
      <c r="F675" s="8" t="s">
        <v>437</v>
      </c>
      <c r="G675" s="9"/>
      <c r="H675" s="51">
        <f>H676+H679+H682</f>
        <v>527.6</v>
      </c>
      <c r="I675" s="48"/>
      <c r="J675" s="47"/>
    </row>
    <row r="676" spans="1:10" ht="96" customHeight="1">
      <c r="A676" s="7" t="s">
        <v>264</v>
      </c>
      <c r="B676" s="90" t="s">
        <v>367</v>
      </c>
      <c r="C676" s="91"/>
      <c r="D676" s="8" t="s">
        <v>214</v>
      </c>
      <c r="E676" s="8" t="s">
        <v>103</v>
      </c>
      <c r="F676" s="8" t="s">
        <v>438</v>
      </c>
      <c r="G676" s="9"/>
      <c r="H676" s="51">
        <f>H677</f>
        <v>87.6</v>
      </c>
      <c r="I676" s="48"/>
      <c r="J676" s="47"/>
    </row>
    <row r="677" spans="1:10" ht="47.25">
      <c r="A677" s="7" t="s">
        <v>193</v>
      </c>
      <c r="B677" s="90" t="s">
        <v>367</v>
      </c>
      <c r="C677" s="91"/>
      <c r="D677" s="8" t="s">
        <v>214</v>
      </c>
      <c r="E677" s="8" t="s">
        <v>103</v>
      </c>
      <c r="F677" s="8" t="s">
        <v>438</v>
      </c>
      <c r="G677" s="9" t="s">
        <v>194</v>
      </c>
      <c r="H677" s="51">
        <f>H678</f>
        <v>87.6</v>
      </c>
      <c r="I677" s="48"/>
      <c r="J677" s="47"/>
    </row>
    <row r="678" spans="1:10" ht="15.75">
      <c r="A678" s="7" t="s">
        <v>266</v>
      </c>
      <c r="B678" s="90" t="s">
        <v>367</v>
      </c>
      <c r="C678" s="91"/>
      <c r="D678" s="8" t="s">
        <v>214</v>
      </c>
      <c r="E678" s="8" t="s">
        <v>103</v>
      </c>
      <c r="F678" s="8" t="s">
        <v>438</v>
      </c>
      <c r="G678" s="9" t="s">
        <v>267</v>
      </c>
      <c r="H678" s="51">
        <v>87.6</v>
      </c>
      <c r="I678" s="48"/>
      <c r="J678" s="47"/>
    </row>
    <row r="679" spans="1:10" ht="31.5">
      <c r="A679" s="7" t="s">
        <v>439</v>
      </c>
      <c r="B679" s="90" t="s">
        <v>367</v>
      </c>
      <c r="C679" s="91"/>
      <c r="D679" s="8" t="s">
        <v>214</v>
      </c>
      <c r="E679" s="8" t="s">
        <v>103</v>
      </c>
      <c r="F679" s="8" t="s">
        <v>440</v>
      </c>
      <c r="G679" s="9"/>
      <c r="H679" s="51">
        <f>H680</f>
        <v>250</v>
      </c>
      <c r="I679" s="48"/>
      <c r="J679" s="47"/>
    </row>
    <row r="680" spans="1:10" ht="47.25">
      <c r="A680" s="7" t="s">
        <v>193</v>
      </c>
      <c r="B680" s="90" t="s">
        <v>367</v>
      </c>
      <c r="C680" s="91"/>
      <c r="D680" s="8" t="s">
        <v>214</v>
      </c>
      <c r="E680" s="8" t="s">
        <v>103</v>
      </c>
      <c r="F680" s="8" t="s">
        <v>440</v>
      </c>
      <c r="G680" s="9" t="s">
        <v>194</v>
      </c>
      <c r="H680" s="51">
        <f>H681</f>
        <v>250</v>
      </c>
      <c r="I680" s="48"/>
      <c r="J680" s="47"/>
    </row>
    <row r="681" spans="1:10" ht="15.75">
      <c r="A681" s="7" t="s">
        <v>266</v>
      </c>
      <c r="B681" s="90" t="s">
        <v>367</v>
      </c>
      <c r="C681" s="91"/>
      <c r="D681" s="8" t="s">
        <v>214</v>
      </c>
      <c r="E681" s="8" t="s">
        <v>103</v>
      </c>
      <c r="F681" s="8" t="s">
        <v>440</v>
      </c>
      <c r="G681" s="9" t="s">
        <v>267</v>
      </c>
      <c r="H681" s="51">
        <v>250</v>
      </c>
      <c r="I681" s="48"/>
      <c r="J681" s="47"/>
    </row>
    <row r="682" spans="1:10" ht="47.25">
      <c r="A682" s="7" t="s">
        <v>441</v>
      </c>
      <c r="B682" s="90" t="s">
        <v>367</v>
      </c>
      <c r="C682" s="91"/>
      <c r="D682" s="8" t="s">
        <v>214</v>
      </c>
      <c r="E682" s="8" t="s">
        <v>103</v>
      </c>
      <c r="F682" s="8" t="s">
        <v>442</v>
      </c>
      <c r="G682" s="9"/>
      <c r="H682" s="51">
        <f>H683</f>
        <v>190</v>
      </c>
      <c r="I682" s="48"/>
      <c r="J682" s="47"/>
    </row>
    <row r="683" spans="1:10" ht="47.25">
      <c r="A683" s="7" t="s">
        <v>193</v>
      </c>
      <c r="B683" s="90" t="s">
        <v>367</v>
      </c>
      <c r="C683" s="91"/>
      <c r="D683" s="8" t="s">
        <v>214</v>
      </c>
      <c r="E683" s="8" t="s">
        <v>103</v>
      </c>
      <c r="F683" s="8" t="s">
        <v>442</v>
      </c>
      <c r="G683" s="9" t="s">
        <v>194</v>
      </c>
      <c r="H683" s="51">
        <f>H684</f>
        <v>190</v>
      </c>
      <c r="I683" s="48"/>
      <c r="J683" s="47"/>
    </row>
    <row r="684" spans="1:10" ht="15.75">
      <c r="A684" s="7" t="s">
        <v>266</v>
      </c>
      <c r="B684" s="90" t="s">
        <v>367</v>
      </c>
      <c r="C684" s="91"/>
      <c r="D684" s="8" t="s">
        <v>214</v>
      </c>
      <c r="E684" s="8" t="s">
        <v>103</v>
      </c>
      <c r="F684" s="8" t="s">
        <v>442</v>
      </c>
      <c r="G684" s="9" t="s">
        <v>267</v>
      </c>
      <c r="H684" s="51">
        <v>190</v>
      </c>
      <c r="I684" s="48"/>
      <c r="J684" s="47"/>
    </row>
    <row r="685" spans="1:10" ht="47.25">
      <c r="A685" s="7" t="s">
        <v>428</v>
      </c>
      <c r="B685" s="90" t="s">
        <v>367</v>
      </c>
      <c r="C685" s="91"/>
      <c r="D685" s="8" t="s">
        <v>214</v>
      </c>
      <c r="E685" s="8" t="s">
        <v>103</v>
      </c>
      <c r="F685" s="8" t="s">
        <v>429</v>
      </c>
      <c r="G685" s="9"/>
      <c r="H685" s="51">
        <f>H686+H689+H692</f>
        <v>7492.2</v>
      </c>
      <c r="I685" s="48"/>
      <c r="J685" s="47"/>
    </row>
    <row r="686" spans="1:10" ht="126">
      <c r="A686" s="7" t="s">
        <v>39</v>
      </c>
      <c r="B686" s="90" t="s">
        <v>367</v>
      </c>
      <c r="C686" s="91"/>
      <c r="D686" s="8" t="s">
        <v>214</v>
      </c>
      <c r="E686" s="8" t="s">
        <v>103</v>
      </c>
      <c r="F686" s="8" t="s">
        <v>430</v>
      </c>
      <c r="G686" s="9"/>
      <c r="H686" s="51">
        <f>H687</f>
        <v>295</v>
      </c>
      <c r="I686" s="48"/>
      <c r="J686" s="47"/>
    </row>
    <row r="687" spans="1:10" ht="47.25">
      <c r="A687" s="7" t="s">
        <v>193</v>
      </c>
      <c r="B687" s="90" t="s">
        <v>367</v>
      </c>
      <c r="C687" s="91"/>
      <c r="D687" s="8" t="s">
        <v>214</v>
      </c>
      <c r="E687" s="8" t="s">
        <v>103</v>
      </c>
      <c r="F687" s="8" t="s">
        <v>430</v>
      </c>
      <c r="G687" s="9" t="s">
        <v>194</v>
      </c>
      <c r="H687" s="51">
        <f>H688</f>
        <v>295</v>
      </c>
      <c r="I687" s="48"/>
      <c r="J687" s="47"/>
    </row>
    <row r="688" spans="1:10" ht="15.75">
      <c r="A688" s="7" t="s">
        <v>266</v>
      </c>
      <c r="B688" s="90" t="s">
        <v>367</v>
      </c>
      <c r="C688" s="91"/>
      <c r="D688" s="8" t="s">
        <v>214</v>
      </c>
      <c r="E688" s="8" t="s">
        <v>103</v>
      </c>
      <c r="F688" s="8" t="s">
        <v>430</v>
      </c>
      <c r="G688" s="9" t="s">
        <v>267</v>
      </c>
      <c r="H688" s="51">
        <v>295</v>
      </c>
      <c r="I688" s="48"/>
      <c r="J688" s="47"/>
    </row>
    <row r="689" spans="1:10" ht="15.75">
      <c r="A689" s="7" t="s">
        <v>54</v>
      </c>
      <c r="B689" s="90" t="s">
        <v>367</v>
      </c>
      <c r="C689" s="91"/>
      <c r="D689" s="8" t="s">
        <v>214</v>
      </c>
      <c r="E689" s="8" t="s">
        <v>103</v>
      </c>
      <c r="F689" s="8" t="s">
        <v>431</v>
      </c>
      <c r="G689" s="9"/>
      <c r="H689" s="51">
        <f>H690</f>
        <v>5</v>
      </c>
      <c r="I689" s="48"/>
      <c r="J689" s="47"/>
    </row>
    <row r="690" spans="1:10" ht="47.25">
      <c r="A690" s="7" t="s">
        <v>193</v>
      </c>
      <c r="B690" s="90" t="s">
        <v>367</v>
      </c>
      <c r="C690" s="91"/>
      <c r="D690" s="8" t="s">
        <v>214</v>
      </c>
      <c r="E690" s="8" t="s">
        <v>103</v>
      </c>
      <c r="F690" s="8" t="s">
        <v>431</v>
      </c>
      <c r="G690" s="9" t="s">
        <v>194</v>
      </c>
      <c r="H690" s="51">
        <f>H691</f>
        <v>5</v>
      </c>
      <c r="I690" s="48"/>
      <c r="J690" s="47"/>
    </row>
    <row r="691" spans="1:10" ht="15.75">
      <c r="A691" s="7" t="s">
        <v>266</v>
      </c>
      <c r="B691" s="90" t="s">
        <v>367</v>
      </c>
      <c r="C691" s="91"/>
      <c r="D691" s="8" t="s">
        <v>214</v>
      </c>
      <c r="E691" s="8" t="s">
        <v>103</v>
      </c>
      <c r="F691" s="8" t="s">
        <v>431</v>
      </c>
      <c r="G691" s="9" t="s">
        <v>267</v>
      </c>
      <c r="H691" s="51">
        <v>5</v>
      </c>
      <c r="I691" s="48"/>
      <c r="J691" s="47"/>
    </row>
    <row r="692" spans="1:10" ht="47.25">
      <c r="A692" s="7" t="s">
        <v>243</v>
      </c>
      <c r="B692" s="90" t="s">
        <v>367</v>
      </c>
      <c r="C692" s="91"/>
      <c r="D692" s="8" t="s">
        <v>214</v>
      </c>
      <c r="E692" s="8" t="s">
        <v>103</v>
      </c>
      <c r="F692" s="8" t="s">
        <v>432</v>
      </c>
      <c r="G692" s="9"/>
      <c r="H692" s="51">
        <f>H693</f>
        <v>7192.2</v>
      </c>
      <c r="I692" s="48"/>
      <c r="J692" s="47"/>
    </row>
    <row r="693" spans="1:10" ht="47.25">
      <c r="A693" s="7" t="s">
        <v>193</v>
      </c>
      <c r="B693" s="90" t="s">
        <v>367</v>
      </c>
      <c r="C693" s="91"/>
      <c r="D693" s="8" t="s">
        <v>214</v>
      </c>
      <c r="E693" s="8" t="s">
        <v>103</v>
      </c>
      <c r="F693" s="8" t="s">
        <v>432</v>
      </c>
      <c r="G693" s="9" t="s">
        <v>194</v>
      </c>
      <c r="H693" s="51">
        <f>H694</f>
        <v>7192.2</v>
      </c>
      <c r="I693" s="48"/>
      <c r="J693" s="47"/>
    </row>
    <row r="694" spans="1:10" ht="15.75">
      <c r="A694" s="7" t="s">
        <v>266</v>
      </c>
      <c r="B694" s="90" t="s">
        <v>367</v>
      </c>
      <c r="C694" s="91"/>
      <c r="D694" s="8" t="s">
        <v>214</v>
      </c>
      <c r="E694" s="8" t="s">
        <v>103</v>
      </c>
      <c r="F694" s="8" t="s">
        <v>432</v>
      </c>
      <c r="G694" s="9" t="s">
        <v>267</v>
      </c>
      <c r="H694" s="51">
        <v>7192.2</v>
      </c>
      <c r="I694" s="48"/>
      <c r="J694" s="47"/>
    </row>
    <row r="695" spans="1:10" ht="31.5">
      <c r="A695" s="7" t="s">
        <v>443</v>
      </c>
      <c r="B695" s="90" t="s">
        <v>367</v>
      </c>
      <c r="C695" s="91"/>
      <c r="D695" s="8" t="s">
        <v>214</v>
      </c>
      <c r="E695" s="8" t="s">
        <v>103</v>
      </c>
      <c r="F695" s="8" t="s">
        <v>444</v>
      </c>
      <c r="G695" s="9"/>
      <c r="H695" s="51">
        <f>H696</f>
        <v>188</v>
      </c>
      <c r="I695" s="48"/>
      <c r="J695" s="47"/>
    </row>
    <row r="696" spans="1:10" ht="31.5">
      <c r="A696" s="7" t="s">
        <v>445</v>
      </c>
      <c r="B696" s="90" t="s">
        <v>367</v>
      </c>
      <c r="C696" s="91"/>
      <c r="D696" s="8" t="s">
        <v>214</v>
      </c>
      <c r="E696" s="8" t="s">
        <v>103</v>
      </c>
      <c r="F696" s="8" t="s">
        <v>446</v>
      </c>
      <c r="G696" s="9"/>
      <c r="H696" s="51">
        <f>H697</f>
        <v>188</v>
      </c>
      <c r="I696" s="48"/>
      <c r="J696" s="47"/>
    </row>
    <row r="697" spans="1:10" ht="47.25">
      <c r="A697" s="7" t="s">
        <v>193</v>
      </c>
      <c r="B697" s="90" t="s">
        <v>367</v>
      </c>
      <c r="C697" s="91"/>
      <c r="D697" s="8" t="s">
        <v>214</v>
      </c>
      <c r="E697" s="8" t="s">
        <v>103</v>
      </c>
      <c r="F697" s="8" t="s">
        <v>446</v>
      </c>
      <c r="G697" s="9" t="s">
        <v>194</v>
      </c>
      <c r="H697" s="51">
        <f>H698</f>
        <v>188</v>
      </c>
      <c r="I697" s="48"/>
      <c r="J697" s="47"/>
    </row>
    <row r="698" spans="1:10" ht="15.75">
      <c r="A698" s="7" t="s">
        <v>266</v>
      </c>
      <c r="B698" s="90" t="s">
        <v>367</v>
      </c>
      <c r="C698" s="91"/>
      <c r="D698" s="8" t="s">
        <v>214</v>
      </c>
      <c r="E698" s="8" t="s">
        <v>103</v>
      </c>
      <c r="F698" s="8" t="s">
        <v>446</v>
      </c>
      <c r="G698" s="9" t="s">
        <v>267</v>
      </c>
      <c r="H698" s="51">
        <v>188</v>
      </c>
      <c r="I698" s="48"/>
      <c r="J698" s="47"/>
    </row>
    <row r="699" spans="1:10" ht="31.5">
      <c r="A699" s="7" t="s">
        <v>447</v>
      </c>
      <c r="B699" s="90" t="s">
        <v>367</v>
      </c>
      <c r="C699" s="91"/>
      <c r="D699" s="8" t="s">
        <v>214</v>
      </c>
      <c r="E699" s="8" t="s">
        <v>156</v>
      </c>
      <c r="F699" s="8"/>
      <c r="G699" s="9"/>
      <c r="H699" s="51">
        <f>H700+H714+H735</f>
        <v>4349.2</v>
      </c>
      <c r="I699" s="48"/>
      <c r="J699" s="47"/>
    </row>
    <row r="700" spans="1:10" ht="47.25">
      <c r="A700" s="7" t="s">
        <v>278</v>
      </c>
      <c r="B700" s="90" t="s">
        <v>367</v>
      </c>
      <c r="C700" s="91"/>
      <c r="D700" s="8" t="s">
        <v>214</v>
      </c>
      <c r="E700" s="8" t="s">
        <v>156</v>
      </c>
      <c r="F700" s="8" t="s">
        <v>279</v>
      </c>
      <c r="G700" s="9"/>
      <c r="H700" s="51">
        <f>H701</f>
        <v>329.1</v>
      </c>
      <c r="I700" s="48"/>
      <c r="J700" s="47"/>
    </row>
    <row r="701" spans="1:10" ht="64.5" customHeight="1">
      <c r="A701" s="7" t="s">
        <v>280</v>
      </c>
      <c r="B701" s="90" t="s">
        <v>367</v>
      </c>
      <c r="C701" s="91"/>
      <c r="D701" s="8" t="s">
        <v>214</v>
      </c>
      <c r="E701" s="8" t="s">
        <v>156</v>
      </c>
      <c r="F701" s="8" t="s">
        <v>281</v>
      </c>
      <c r="G701" s="9"/>
      <c r="H701" s="51">
        <f>H702+H705+H708+H711</f>
        <v>329.1</v>
      </c>
      <c r="I701" s="48"/>
      <c r="J701" s="47"/>
    </row>
    <row r="702" spans="1:10" ht="78.75" customHeight="1">
      <c r="A702" s="7" t="s">
        <v>282</v>
      </c>
      <c r="B702" s="90" t="s">
        <v>367</v>
      </c>
      <c r="C702" s="91"/>
      <c r="D702" s="8" t="s">
        <v>214</v>
      </c>
      <c r="E702" s="8" t="s">
        <v>156</v>
      </c>
      <c r="F702" s="8" t="s">
        <v>283</v>
      </c>
      <c r="G702" s="9"/>
      <c r="H702" s="51">
        <f>H703</f>
        <v>180</v>
      </c>
      <c r="I702" s="48"/>
      <c r="J702" s="47"/>
    </row>
    <row r="703" spans="1:10" ht="47.25">
      <c r="A703" s="7" t="s">
        <v>193</v>
      </c>
      <c r="B703" s="90" t="s">
        <v>367</v>
      </c>
      <c r="C703" s="91"/>
      <c r="D703" s="8" t="s">
        <v>214</v>
      </c>
      <c r="E703" s="8" t="s">
        <v>156</v>
      </c>
      <c r="F703" s="8" t="s">
        <v>283</v>
      </c>
      <c r="G703" s="9" t="s">
        <v>194</v>
      </c>
      <c r="H703" s="51">
        <f>H704</f>
        <v>180</v>
      </c>
      <c r="I703" s="48"/>
      <c r="J703" s="47"/>
    </row>
    <row r="704" spans="1:10" ht="15.75">
      <c r="A704" s="7" t="s">
        <v>266</v>
      </c>
      <c r="B704" s="90" t="s">
        <v>367</v>
      </c>
      <c r="C704" s="91"/>
      <c r="D704" s="8" t="s">
        <v>214</v>
      </c>
      <c r="E704" s="8" t="s">
        <v>156</v>
      </c>
      <c r="F704" s="8" t="s">
        <v>283</v>
      </c>
      <c r="G704" s="9" t="s">
        <v>267</v>
      </c>
      <c r="H704" s="51">
        <v>180</v>
      </c>
      <c r="I704" s="48"/>
      <c r="J704" s="47"/>
    </row>
    <row r="705" spans="1:10" ht="30" customHeight="1">
      <c r="A705" s="7" t="s">
        <v>409</v>
      </c>
      <c r="B705" s="90" t="s">
        <v>367</v>
      </c>
      <c r="C705" s="91"/>
      <c r="D705" s="8" t="s">
        <v>214</v>
      </c>
      <c r="E705" s="8" t="s">
        <v>156</v>
      </c>
      <c r="F705" s="8" t="s">
        <v>410</v>
      </c>
      <c r="G705" s="9"/>
      <c r="H705" s="51">
        <f>H706</f>
        <v>33.6</v>
      </c>
      <c r="I705" s="48"/>
      <c r="J705" s="47"/>
    </row>
    <row r="706" spans="1:10" ht="47.25">
      <c r="A706" s="7" t="s">
        <v>193</v>
      </c>
      <c r="B706" s="90" t="s">
        <v>367</v>
      </c>
      <c r="C706" s="91"/>
      <c r="D706" s="8" t="s">
        <v>214</v>
      </c>
      <c r="E706" s="8" t="s">
        <v>156</v>
      </c>
      <c r="F706" s="8" t="s">
        <v>410</v>
      </c>
      <c r="G706" s="9" t="s">
        <v>194</v>
      </c>
      <c r="H706" s="51">
        <f>H707</f>
        <v>33.6</v>
      </c>
      <c r="I706" s="48"/>
      <c r="J706" s="47"/>
    </row>
    <row r="707" spans="1:10" ht="15.75">
      <c r="A707" s="7" t="s">
        <v>266</v>
      </c>
      <c r="B707" s="90" t="s">
        <v>367</v>
      </c>
      <c r="C707" s="91"/>
      <c r="D707" s="8" t="s">
        <v>214</v>
      </c>
      <c r="E707" s="8" t="s">
        <v>156</v>
      </c>
      <c r="F707" s="8" t="s">
        <v>410</v>
      </c>
      <c r="G707" s="9" t="s">
        <v>267</v>
      </c>
      <c r="H707" s="51">
        <v>33.6</v>
      </c>
      <c r="I707" s="48"/>
      <c r="J707" s="47"/>
    </row>
    <row r="708" spans="1:10" ht="63">
      <c r="A708" s="7" t="s">
        <v>286</v>
      </c>
      <c r="B708" s="90" t="s">
        <v>367</v>
      </c>
      <c r="C708" s="91"/>
      <c r="D708" s="8" t="s">
        <v>214</v>
      </c>
      <c r="E708" s="8" t="s">
        <v>156</v>
      </c>
      <c r="F708" s="8" t="s">
        <v>287</v>
      </c>
      <c r="G708" s="9"/>
      <c r="H708" s="51">
        <f>H709</f>
        <v>94.5</v>
      </c>
      <c r="I708" s="48"/>
      <c r="J708" s="47"/>
    </row>
    <row r="709" spans="1:10" ht="47.25">
      <c r="A709" s="7" t="s">
        <v>193</v>
      </c>
      <c r="B709" s="90" t="s">
        <v>367</v>
      </c>
      <c r="C709" s="91"/>
      <c r="D709" s="8" t="s">
        <v>214</v>
      </c>
      <c r="E709" s="8" t="s">
        <v>156</v>
      </c>
      <c r="F709" s="8" t="s">
        <v>287</v>
      </c>
      <c r="G709" s="9" t="s">
        <v>194</v>
      </c>
      <c r="H709" s="51">
        <f>H710</f>
        <v>94.5</v>
      </c>
      <c r="I709" s="48"/>
      <c r="J709" s="47"/>
    </row>
    <row r="710" spans="1:10" ht="15.75">
      <c r="A710" s="7" t="s">
        <v>266</v>
      </c>
      <c r="B710" s="90" t="s">
        <v>367</v>
      </c>
      <c r="C710" s="91"/>
      <c r="D710" s="8" t="s">
        <v>214</v>
      </c>
      <c r="E710" s="8" t="s">
        <v>156</v>
      </c>
      <c r="F710" s="8" t="s">
        <v>287</v>
      </c>
      <c r="G710" s="9" t="s">
        <v>267</v>
      </c>
      <c r="H710" s="51">
        <v>94.5</v>
      </c>
      <c r="I710" s="48"/>
      <c r="J710" s="47"/>
    </row>
    <row r="711" spans="1:10" ht="15.75">
      <c r="A711" s="7" t="s">
        <v>448</v>
      </c>
      <c r="B711" s="90" t="s">
        <v>367</v>
      </c>
      <c r="C711" s="91"/>
      <c r="D711" s="8" t="s">
        <v>214</v>
      </c>
      <c r="E711" s="8" t="s">
        <v>156</v>
      </c>
      <c r="F711" s="8" t="s">
        <v>449</v>
      </c>
      <c r="G711" s="9"/>
      <c r="H711" s="51">
        <f>H712</f>
        <v>21</v>
      </c>
      <c r="I711" s="48"/>
      <c r="J711" s="47"/>
    </row>
    <row r="712" spans="1:10" ht="47.25">
      <c r="A712" s="7" t="s">
        <v>193</v>
      </c>
      <c r="B712" s="90" t="s">
        <v>367</v>
      </c>
      <c r="C712" s="91"/>
      <c r="D712" s="8" t="s">
        <v>214</v>
      </c>
      <c r="E712" s="8" t="s">
        <v>156</v>
      </c>
      <c r="F712" s="8" t="s">
        <v>449</v>
      </c>
      <c r="G712" s="9" t="s">
        <v>194</v>
      </c>
      <c r="H712" s="51">
        <f>H713</f>
        <v>21</v>
      </c>
      <c r="I712" s="48"/>
      <c r="J712" s="47"/>
    </row>
    <row r="713" spans="1:10" ht="15.75">
      <c r="A713" s="7" t="s">
        <v>266</v>
      </c>
      <c r="B713" s="90" t="s">
        <v>367</v>
      </c>
      <c r="C713" s="91"/>
      <c r="D713" s="8" t="s">
        <v>214</v>
      </c>
      <c r="E713" s="8" t="s">
        <v>156</v>
      </c>
      <c r="F713" s="8" t="s">
        <v>449</v>
      </c>
      <c r="G713" s="9" t="s">
        <v>267</v>
      </c>
      <c r="H713" s="51">
        <v>21</v>
      </c>
      <c r="I713" s="48"/>
      <c r="J713" s="47"/>
    </row>
    <row r="714" spans="1:10" ht="63">
      <c r="A714" s="7" t="s">
        <v>434</v>
      </c>
      <c r="B714" s="90" t="s">
        <v>367</v>
      </c>
      <c r="C714" s="91"/>
      <c r="D714" s="8" t="s">
        <v>214</v>
      </c>
      <c r="E714" s="8" t="s">
        <v>156</v>
      </c>
      <c r="F714" s="8" t="s">
        <v>435</v>
      </c>
      <c r="G714" s="9"/>
      <c r="H714" s="51">
        <f>H715+H731</f>
        <v>3720.1</v>
      </c>
      <c r="I714" s="48"/>
      <c r="J714" s="47"/>
    </row>
    <row r="715" spans="1:10" ht="63">
      <c r="A715" s="7" t="s">
        <v>436</v>
      </c>
      <c r="B715" s="90" t="s">
        <v>367</v>
      </c>
      <c r="C715" s="91"/>
      <c r="D715" s="8" t="s">
        <v>214</v>
      </c>
      <c r="E715" s="8" t="s">
        <v>156</v>
      </c>
      <c r="F715" s="8" t="s">
        <v>437</v>
      </c>
      <c r="G715" s="9"/>
      <c r="H715" s="51">
        <f>H716+H719+H722+H725+H728</f>
        <v>1152</v>
      </c>
      <c r="I715" s="48"/>
      <c r="J715" s="47"/>
    </row>
    <row r="716" spans="1:10" ht="47.25">
      <c r="A716" s="7" t="s">
        <v>450</v>
      </c>
      <c r="B716" s="90" t="s">
        <v>367</v>
      </c>
      <c r="C716" s="91"/>
      <c r="D716" s="8" t="s">
        <v>214</v>
      </c>
      <c r="E716" s="8" t="s">
        <v>156</v>
      </c>
      <c r="F716" s="8" t="s">
        <v>451</v>
      </c>
      <c r="G716" s="9"/>
      <c r="H716" s="51">
        <f>H717</f>
        <v>100</v>
      </c>
      <c r="I716" s="48"/>
      <c r="J716" s="47"/>
    </row>
    <row r="717" spans="1:10" ht="47.25">
      <c r="A717" s="7" t="s">
        <v>193</v>
      </c>
      <c r="B717" s="90" t="s">
        <v>367</v>
      </c>
      <c r="C717" s="91"/>
      <c r="D717" s="8" t="s">
        <v>214</v>
      </c>
      <c r="E717" s="8" t="s">
        <v>156</v>
      </c>
      <c r="F717" s="8" t="s">
        <v>451</v>
      </c>
      <c r="G717" s="9" t="s">
        <v>194</v>
      </c>
      <c r="H717" s="51">
        <f>H718</f>
        <v>100</v>
      </c>
      <c r="I717" s="48"/>
      <c r="J717" s="47"/>
    </row>
    <row r="718" spans="1:10" ht="15.75">
      <c r="A718" s="7" t="s">
        <v>266</v>
      </c>
      <c r="B718" s="90" t="s">
        <v>367</v>
      </c>
      <c r="C718" s="91"/>
      <c r="D718" s="8" t="s">
        <v>214</v>
      </c>
      <c r="E718" s="8" t="s">
        <v>156</v>
      </c>
      <c r="F718" s="8" t="s">
        <v>451</v>
      </c>
      <c r="G718" s="9" t="s">
        <v>267</v>
      </c>
      <c r="H718" s="51">
        <v>100</v>
      </c>
      <c r="I718" s="48"/>
      <c r="J718" s="47"/>
    </row>
    <row r="719" spans="1:10" ht="31.5">
      <c r="A719" s="7" t="s">
        <v>439</v>
      </c>
      <c r="B719" s="90" t="s">
        <v>367</v>
      </c>
      <c r="C719" s="91"/>
      <c r="D719" s="8" t="s">
        <v>214</v>
      </c>
      <c r="E719" s="8" t="s">
        <v>156</v>
      </c>
      <c r="F719" s="8" t="s">
        <v>440</v>
      </c>
      <c r="G719" s="9"/>
      <c r="H719" s="51">
        <f>H720</f>
        <v>246.8</v>
      </c>
      <c r="I719" s="48"/>
      <c r="J719" s="47"/>
    </row>
    <row r="720" spans="1:10" ht="47.25">
      <c r="A720" s="7" t="s">
        <v>193</v>
      </c>
      <c r="B720" s="90" t="s">
        <v>367</v>
      </c>
      <c r="C720" s="91"/>
      <c r="D720" s="8" t="s">
        <v>214</v>
      </c>
      <c r="E720" s="8" t="s">
        <v>156</v>
      </c>
      <c r="F720" s="8" t="s">
        <v>440</v>
      </c>
      <c r="G720" s="9" t="s">
        <v>194</v>
      </c>
      <c r="H720" s="51">
        <f>H721</f>
        <v>246.8</v>
      </c>
      <c r="I720" s="48"/>
      <c r="J720" s="47"/>
    </row>
    <row r="721" spans="1:10" ht="15.75">
      <c r="A721" s="7" t="s">
        <v>266</v>
      </c>
      <c r="B721" s="90" t="s">
        <v>367</v>
      </c>
      <c r="C721" s="91"/>
      <c r="D721" s="8" t="s">
        <v>214</v>
      </c>
      <c r="E721" s="8" t="s">
        <v>156</v>
      </c>
      <c r="F721" s="8" t="s">
        <v>440</v>
      </c>
      <c r="G721" s="9" t="s">
        <v>267</v>
      </c>
      <c r="H721" s="51">
        <v>246.8</v>
      </c>
      <c r="I721" s="48"/>
      <c r="J721" s="47"/>
    </row>
    <row r="722" spans="1:10" ht="47.25">
      <c r="A722" s="7" t="s">
        <v>441</v>
      </c>
      <c r="B722" s="90" t="s">
        <v>367</v>
      </c>
      <c r="C722" s="91"/>
      <c r="D722" s="8" t="s">
        <v>214</v>
      </c>
      <c r="E722" s="8" t="s">
        <v>156</v>
      </c>
      <c r="F722" s="8" t="s">
        <v>442</v>
      </c>
      <c r="G722" s="9"/>
      <c r="H722" s="51">
        <f>H723</f>
        <v>527.7</v>
      </c>
      <c r="I722" s="48"/>
      <c r="J722" s="47"/>
    </row>
    <row r="723" spans="1:10" ht="47.25">
      <c r="A723" s="7" t="s">
        <v>193</v>
      </c>
      <c r="B723" s="90" t="s">
        <v>367</v>
      </c>
      <c r="C723" s="91"/>
      <c r="D723" s="8" t="s">
        <v>214</v>
      </c>
      <c r="E723" s="8" t="s">
        <v>156</v>
      </c>
      <c r="F723" s="8" t="s">
        <v>442</v>
      </c>
      <c r="G723" s="9" t="s">
        <v>194</v>
      </c>
      <c r="H723" s="51">
        <f>H724</f>
        <v>527.7</v>
      </c>
      <c r="I723" s="48"/>
      <c r="J723" s="47"/>
    </row>
    <row r="724" spans="1:10" ht="15.75">
      <c r="A724" s="7" t="s">
        <v>266</v>
      </c>
      <c r="B724" s="90" t="s">
        <v>367</v>
      </c>
      <c r="C724" s="91"/>
      <c r="D724" s="8" t="s">
        <v>214</v>
      </c>
      <c r="E724" s="8" t="s">
        <v>156</v>
      </c>
      <c r="F724" s="8" t="s">
        <v>442</v>
      </c>
      <c r="G724" s="9" t="s">
        <v>267</v>
      </c>
      <c r="H724" s="51">
        <v>527.7</v>
      </c>
      <c r="I724" s="48"/>
      <c r="J724" s="47"/>
    </row>
    <row r="725" spans="1:10" ht="15.75">
      <c r="A725" s="7" t="s">
        <v>452</v>
      </c>
      <c r="B725" s="90" t="s">
        <v>367</v>
      </c>
      <c r="C725" s="91"/>
      <c r="D725" s="8" t="s">
        <v>214</v>
      </c>
      <c r="E725" s="8" t="s">
        <v>156</v>
      </c>
      <c r="F725" s="8" t="s">
        <v>453</v>
      </c>
      <c r="G725" s="9"/>
      <c r="H725" s="51">
        <f>H726</f>
        <v>270</v>
      </c>
      <c r="I725" s="48"/>
      <c r="J725" s="47"/>
    </row>
    <row r="726" spans="1:10" ht="47.25">
      <c r="A726" s="7" t="s">
        <v>193</v>
      </c>
      <c r="B726" s="90" t="s">
        <v>367</v>
      </c>
      <c r="C726" s="91"/>
      <c r="D726" s="8" t="s">
        <v>214</v>
      </c>
      <c r="E726" s="8" t="s">
        <v>156</v>
      </c>
      <c r="F726" s="8" t="s">
        <v>453</v>
      </c>
      <c r="G726" s="9" t="s">
        <v>194</v>
      </c>
      <c r="H726" s="51">
        <f>H727</f>
        <v>270</v>
      </c>
      <c r="I726" s="48"/>
      <c r="J726" s="47"/>
    </row>
    <row r="727" spans="1:10" ht="15.75">
      <c r="A727" s="7" t="s">
        <v>266</v>
      </c>
      <c r="B727" s="90" t="s">
        <v>367</v>
      </c>
      <c r="C727" s="91"/>
      <c r="D727" s="8" t="s">
        <v>214</v>
      </c>
      <c r="E727" s="8" t="s">
        <v>156</v>
      </c>
      <c r="F727" s="8" t="s">
        <v>453</v>
      </c>
      <c r="G727" s="9" t="s">
        <v>267</v>
      </c>
      <c r="H727" s="51">
        <v>270</v>
      </c>
      <c r="I727" s="48"/>
      <c r="J727" s="47"/>
    </row>
    <row r="728" spans="1:10" ht="51.75" customHeight="1">
      <c r="A728" s="7" t="s">
        <v>454</v>
      </c>
      <c r="B728" s="90" t="s">
        <v>367</v>
      </c>
      <c r="C728" s="91"/>
      <c r="D728" s="8" t="s">
        <v>214</v>
      </c>
      <c r="E728" s="8" t="s">
        <v>156</v>
      </c>
      <c r="F728" s="8" t="s">
        <v>455</v>
      </c>
      <c r="G728" s="9"/>
      <c r="H728" s="51">
        <f>H729</f>
        <v>7.5</v>
      </c>
      <c r="I728" s="48"/>
      <c r="J728" s="47"/>
    </row>
    <row r="729" spans="1:10" ht="47.25">
      <c r="A729" s="7" t="s">
        <v>193</v>
      </c>
      <c r="B729" s="90" t="s">
        <v>367</v>
      </c>
      <c r="C729" s="91"/>
      <c r="D729" s="8" t="s">
        <v>214</v>
      </c>
      <c r="E729" s="8" t="s">
        <v>156</v>
      </c>
      <c r="F729" s="8" t="s">
        <v>455</v>
      </c>
      <c r="G729" s="9" t="s">
        <v>194</v>
      </c>
      <c r="H729" s="51">
        <f>H730</f>
        <v>7.5</v>
      </c>
      <c r="I729" s="48"/>
      <c r="J729" s="47"/>
    </row>
    <row r="730" spans="1:10" ht="15.75">
      <c r="A730" s="7" t="s">
        <v>266</v>
      </c>
      <c r="B730" s="90" t="s">
        <v>367</v>
      </c>
      <c r="C730" s="91"/>
      <c r="D730" s="8" t="s">
        <v>214</v>
      </c>
      <c r="E730" s="8" t="s">
        <v>156</v>
      </c>
      <c r="F730" s="8" t="s">
        <v>455</v>
      </c>
      <c r="G730" s="9" t="s">
        <v>267</v>
      </c>
      <c r="H730" s="51">
        <v>7.5</v>
      </c>
      <c r="I730" s="48"/>
      <c r="J730" s="47"/>
    </row>
    <row r="731" spans="1:10" ht="63">
      <c r="A731" s="7" t="s">
        <v>456</v>
      </c>
      <c r="B731" s="90" t="s">
        <v>367</v>
      </c>
      <c r="C731" s="91"/>
      <c r="D731" s="8" t="s">
        <v>214</v>
      </c>
      <c r="E731" s="8" t="s">
        <v>156</v>
      </c>
      <c r="F731" s="8" t="s">
        <v>457</v>
      </c>
      <c r="G731" s="9"/>
      <c r="H731" s="51">
        <f>H732</f>
        <v>2568.1</v>
      </c>
      <c r="I731" s="48"/>
      <c r="J731" s="47"/>
    </row>
    <row r="732" spans="1:10" ht="63">
      <c r="A732" s="7" t="s">
        <v>458</v>
      </c>
      <c r="B732" s="90" t="s">
        <v>367</v>
      </c>
      <c r="C732" s="91"/>
      <c r="D732" s="8" t="s">
        <v>214</v>
      </c>
      <c r="E732" s="8" t="s">
        <v>156</v>
      </c>
      <c r="F732" s="8" t="s">
        <v>459</v>
      </c>
      <c r="G732" s="9"/>
      <c r="H732" s="51">
        <f>H733</f>
        <v>2568.1</v>
      </c>
      <c r="I732" s="48"/>
      <c r="J732" s="47"/>
    </row>
    <row r="733" spans="1:10" ht="47.25">
      <c r="A733" s="7" t="s">
        <v>193</v>
      </c>
      <c r="B733" s="90" t="s">
        <v>367</v>
      </c>
      <c r="C733" s="91"/>
      <c r="D733" s="8" t="s">
        <v>214</v>
      </c>
      <c r="E733" s="8" t="s">
        <v>156</v>
      </c>
      <c r="F733" s="8" t="s">
        <v>459</v>
      </c>
      <c r="G733" s="9" t="s">
        <v>194</v>
      </c>
      <c r="H733" s="51">
        <f>H734</f>
        <v>2568.1</v>
      </c>
      <c r="I733" s="48"/>
      <c r="J733" s="47"/>
    </row>
    <row r="734" spans="1:10" ht="15.75">
      <c r="A734" s="7" t="s">
        <v>266</v>
      </c>
      <c r="B734" s="90" t="s">
        <v>367</v>
      </c>
      <c r="C734" s="91"/>
      <c r="D734" s="8" t="s">
        <v>214</v>
      </c>
      <c r="E734" s="8" t="s">
        <v>156</v>
      </c>
      <c r="F734" s="8" t="s">
        <v>459</v>
      </c>
      <c r="G734" s="9" t="s">
        <v>267</v>
      </c>
      <c r="H734" s="51">
        <v>2568.1</v>
      </c>
      <c r="I734" s="48"/>
      <c r="J734" s="47"/>
    </row>
    <row r="735" spans="1:10" ht="31.5">
      <c r="A735" s="7" t="s">
        <v>443</v>
      </c>
      <c r="B735" s="90" t="s">
        <v>367</v>
      </c>
      <c r="C735" s="91"/>
      <c r="D735" s="8" t="s">
        <v>214</v>
      </c>
      <c r="E735" s="8" t="s">
        <v>156</v>
      </c>
      <c r="F735" s="8" t="s">
        <v>444</v>
      </c>
      <c r="G735" s="9"/>
      <c r="H735" s="51">
        <f>H736</f>
        <v>300</v>
      </c>
      <c r="I735" s="48"/>
      <c r="J735" s="47"/>
    </row>
    <row r="736" spans="1:10" ht="31.5">
      <c r="A736" s="7" t="s">
        <v>445</v>
      </c>
      <c r="B736" s="90" t="s">
        <v>367</v>
      </c>
      <c r="C736" s="91"/>
      <c r="D736" s="8" t="s">
        <v>214</v>
      </c>
      <c r="E736" s="8" t="s">
        <v>156</v>
      </c>
      <c r="F736" s="8" t="s">
        <v>446</v>
      </c>
      <c r="G736" s="9"/>
      <c r="H736" s="51">
        <f>H737</f>
        <v>300</v>
      </c>
      <c r="I736" s="48"/>
      <c r="J736" s="47"/>
    </row>
    <row r="737" spans="1:10" ht="47.25">
      <c r="A737" s="7" t="s">
        <v>193</v>
      </c>
      <c r="B737" s="90" t="s">
        <v>367</v>
      </c>
      <c r="C737" s="91"/>
      <c r="D737" s="8" t="s">
        <v>214</v>
      </c>
      <c r="E737" s="8" t="s">
        <v>156</v>
      </c>
      <c r="F737" s="8" t="s">
        <v>446</v>
      </c>
      <c r="G737" s="9" t="s">
        <v>194</v>
      </c>
      <c r="H737" s="51">
        <f>H738</f>
        <v>300</v>
      </c>
      <c r="I737" s="48"/>
      <c r="J737" s="47"/>
    </row>
    <row r="738" spans="1:10" ht="15.75">
      <c r="A738" s="7" t="s">
        <v>266</v>
      </c>
      <c r="B738" s="90" t="s">
        <v>367</v>
      </c>
      <c r="C738" s="91"/>
      <c r="D738" s="8" t="s">
        <v>214</v>
      </c>
      <c r="E738" s="8" t="s">
        <v>156</v>
      </c>
      <c r="F738" s="8" t="s">
        <v>446</v>
      </c>
      <c r="G738" s="9" t="s">
        <v>267</v>
      </c>
      <c r="H738" s="51">
        <v>300</v>
      </c>
      <c r="I738" s="48"/>
      <c r="J738" s="47"/>
    </row>
    <row r="739" spans="1:10" ht="47.25">
      <c r="A739" s="3" t="s">
        <v>460</v>
      </c>
      <c r="B739" s="92" t="s">
        <v>461</v>
      </c>
      <c r="C739" s="93"/>
      <c r="D739" s="4"/>
      <c r="E739" s="4"/>
      <c r="F739" s="4"/>
      <c r="G739" s="5"/>
      <c r="H739" s="50">
        <f>H740+H755+H781+H879</f>
        <v>185550.59999999998</v>
      </c>
      <c r="I739" s="46"/>
      <c r="J739" s="47"/>
    </row>
    <row r="740" spans="1:10" ht="18" customHeight="1">
      <c r="A740" s="7" t="s">
        <v>12</v>
      </c>
      <c r="B740" s="90" t="s">
        <v>461</v>
      </c>
      <c r="C740" s="91"/>
      <c r="D740" s="8" t="s">
        <v>13</v>
      </c>
      <c r="E740" s="14" t="s">
        <v>578</v>
      </c>
      <c r="F740" s="8"/>
      <c r="G740" s="9"/>
      <c r="H740" s="51">
        <f>H741+H750</f>
        <v>373</v>
      </c>
      <c r="I740" s="48"/>
      <c r="J740" s="47"/>
    </row>
    <row r="741" spans="1:10" ht="78" customHeight="1">
      <c r="A741" s="7" t="s">
        <v>26</v>
      </c>
      <c r="B741" s="90" t="s">
        <v>461</v>
      </c>
      <c r="C741" s="91"/>
      <c r="D741" s="8" t="s">
        <v>13</v>
      </c>
      <c r="E741" s="8" t="s">
        <v>27</v>
      </c>
      <c r="F741" s="8"/>
      <c r="G741" s="9"/>
      <c r="H741" s="51">
        <f>H742</f>
        <v>273</v>
      </c>
      <c r="I741" s="48"/>
      <c r="J741" s="47"/>
    </row>
    <row r="742" spans="1:10" ht="63">
      <c r="A742" s="7" t="s">
        <v>16</v>
      </c>
      <c r="B742" s="90" t="s">
        <v>461</v>
      </c>
      <c r="C742" s="91"/>
      <c r="D742" s="8" t="s">
        <v>13</v>
      </c>
      <c r="E742" s="8" t="s">
        <v>27</v>
      </c>
      <c r="F742" s="8" t="s">
        <v>17</v>
      </c>
      <c r="G742" s="9"/>
      <c r="H742" s="51">
        <f>H743</f>
        <v>273</v>
      </c>
      <c r="I742" s="48"/>
      <c r="J742" s="47"/>
    </row>
    <row r="743" spans="1:10" ht="15.75">
      <c r="A743" s="7" t="s">
        <v>43</v>
      </c>
      <c r="B743" s="90" t="s">
        <v>461</v>
      </c>
      <c r="C743" s="91"/>
      <c r="D743" s="8" t="s">
        <v>13</v>
      </c>
      <c r="E743" s="8" t="s">
        <v>27</v>
      </c>
      <c r="F743" s="8" t="s">
        <v>44</v>
      </c>
      <c r="G743" s="9"/>
      <c r="H743" s="51">
        <f>H744</f>
        <v>273</v>
      </c>
      <c r="I743" s="48"/>
      <c r="J743" s="47"/>
    </row>
    <row r="744" spans="1:10" ht="31.5">
      <c r="A744" s="7" t="s">
        <v>33</v>
      </c>
      <c r="B744" s="90" t="s">
        <v>461</v>
      </c>
      <c r="C744" s="91"/>
      <c r="D744" s="8" t="s">
        <v>13</v>
      </c>
      <c r="E744" s="8" t="s">
        <v>27</v>
      </c>
      <c r="F744" s="8" t="s">
        <v>46</v>
      </c>
      <c r="G744" s="9"/>
      <c r="H744" s="51">
        <f>H745+H747</f>
        <v>273</v>
      </c>
      <c r="I744" s="48"/>
      <c r="J744" s="47"/>
    </row>
    <row r="745" spans="1:10" ht="47.25">
      <c r="A745" s="7" t="s">
        <v>35</v>
      </c>
      <c r="B745" s="90" t="s">
        <v>461</v>
      </c>
      <c r="C745" s="91"/>
      <c r="D745" s="8" t="s">
        <v>13</v>
      </c>
      <c r="E745" s="8" t="s">
        <v>27</v>
      </c>
      <c r="F745" s="8" t="s">
        <v>46</v>
      </c>
      <c r="G745" s="9" t="s">
        <v>36</v>
      </c>
      <c r="H745" s="51">
        <f>H746</f>
        <v>118</v>
      </c>
      <c r="I745" s="48"/>
      <c r="J745" s="47"/>
    </row>
    <row r="746" spans="1:10" ht="47.25">
      <c r="A746" s="7" t="s">
        <v>37</v>
      </c>
      <c r="B746" s="90" t="s">
        <v>461</v>
      </c>
      <c r="C746" s="91"/>
      <c r="D746" s="8" t="s">
        <v>13</v>
      </c>
      <c r="E746" s="8" t="s">
        <v>27</v>
      </c>
      <c r="F746" s="8" t="s">
        <v>46</v>
      </c>
      <c r="G746" s="9" t="s">
        <v>38</v>
      </c>
      <c r="H746" s="51">
        <v>118</v>
      </c>
      <c r="I746" s="48"/>
      <c r="J746" s="47"/>
    </row>
    <row r="747" spans="1:10" ht="15.75">
      <c r="A747" s="7" t="s">
        <v>47</v>
      </c>
      <c r="B747" s="90" t="s">
        <v>461</v>
      </c>
      <c r="C747" s="91"/>
      <c r="D747" s="8" t="s">
        <v>13</v>
      </c>
      <c r="E747" s="8" t="s">
        <v>27</v>
      </c>
      <c r="F747" s="8" t="s">
        <v>46</v>
      </c>
      <c r="G747" s="9" t="s">
        <v>48</v>
      </c>
      <c r="H747" s="51">
        <f>H748+H749</f>
        <v>155</v>
      </c>
      <c r="I747" s="48"/>
      <c r="J747" s="47"/>
    </row>
    <row r="748" spans="1:10" ht="15.75">
      <c r="A748" s="7" t="s">
        <v>49</v>
      </c>
      <c r="B748" s="90" t="s">
        <v>461</v>
      </c>
      <c r="C748" s="91"/>
      <c r="D748" s="8" t="s">
        <v>13</v>
      </c>
      <c r="E748" s="8" t="s">
        <v>27</v>
      </c>
      <c r="F748" s="8" t="s">
        <v>46</v>
      </c>
      <c r="G748" s="9" t="s">
        <v>50</v>
      </c>
      <c r="H748" s="51">
        <v>150</v>
      </c>
      <c r="I748" s="48"/>
      <c r="J748" s="47"/>
    </row>
    <row r="749" spans="1:10" ht="18.75" customHeight="1">
      <c r="A749" s="7" t="s">
        <v>51</v>
      </c>
      <c r="B749" s="90" t="s">
        <v>461</v>
      </c>
      <c r="C749" s="91"/>
      <c r="D749" s="8" t="s">
        <v>13</v>
      </c>
      <c r="E749" s="8" t="s">
        <v>27</v>
      </c>
      <c r="F749" s="8" t="s">
        <v>46</v>
      </c>
      <c r="G749" s="9" t="s">
        <v>52</v>
      </c>
      <c r="H749" s="51">
        <v>5</v>
      </c>
      <c r="I749" s="48"/>
      <c r="J749" s="47"/>
    </row>
    <row r="750" spans="1:10" ht="15.75">
      <c r="A750" s="7" t="s">
        <v>56</v>
      </c>
      <c r="B750" s="90" t="s">
        <v>461</v>
      </c>
      <c r="C750" s="91"/>
      <c r="D750" s="8" t="s">
        <v>13</v>
      </c>
      <c r="E750" s="8" t="s">
        <v>57</v>
      </c>
      <c r="F750" s="8"/>
      <c r="G750" s="9"/>
      <c r="H750" s="51">
        <f>H751</f>
        <v>100</v>
      </c>
      <c r="I750" s="48"/>
      <c r="J750" s="47"/>
    </row>
    <row r="751" spans="1:10" ht="47.25">
      <c r="A751" s="7" t="s">
        <v>245</v>
      </c>
      <c r="B751" s="90" t="s">
        <v>461</v>
      </c>
      <c r="C751" s="91"/>
      <c r="D751" s="8" t="s">
        <v>13</v>
      </c>
      <c r="E751" s="8" t="s">
        <v>57</v>
      </c>
      <c r="F751" s="8" t="s">
        <v>246</v>
      </c>
      <c r="G751" s="9"/>
      <c r="H751" s="51">
        <f>H752</f>
        <v>100</v>
      </c>
      <c r="I751" s="48"/>
      <c r="J751" s="47"/>
    </row>
    <row r="752" spans="1:10" ht="63">
      <c r="A752" s="7" t="s">
        <v>249</v>
      </c>
      <c r="B752" s="90" t="s">
        <v>461</v>
      </c>
      <c r="C752" s="91"/>
      <c r="D752" s="8" t="s">
        <v>13</v>
      </c>
      <c r="E752" s="8" t="s">
        <v>57</v>
      </c>
      <c r="F752" s="8" t="s">
        <v>250</v>
      </c>
      <c r="G752" s="9"/>
      <c r="H752" s="51">
        <f>H753</f>
        <v>100</v>
      </c>
      <c r="I752" s="48"/>
      <c r="J752" s="47"/>
    </row>
    <row r="753" spans="1:10" ht="47.25">
      <c r="A753" s="7" t="s">
        <v>35</v>
      </c>
      <c r="B753" s="90" t="s">
        <v>461</v>
      </c>
      <c r="C753" s="91"/>
      <c r="D753" s="8" t="s">
        <v>13</v>
      </c>
      <c r="E753" s="8" t="s">
        <v>57</v>
      </c>
      <c r="F753" s="8" t="s">
        <v>250</v>
      </c>
      <c r="G753" s="9" t="s">
        <v>36</v>
      </c>
      <c r="H753" s="51">
        <f>H754</f>
        <v>100</v>
      </c>
      <c r="I753" s="48"/>
      <c r="J753" s="47"/>
    </row>
    <row r="754" spans="1:10" ht="47.25">
      <c r="A754" s="7" t="s">
        <v>37</v>
      </c>
      <c r="B754" s="90" t="s">
        <v>461</v>
      </c>
      <c r="C754" s="91"/>
      <c r="D754" s="8" t="s">
        <v>13</v>
      </c>
      <c r="E754" s="8" t="s">
        <v>57</v>
      </c>
      <c r="F754" s="8" t="s">
        <v>250</v>
      </c>
      <c r="G754" s="9" t="s">
        <v>38</v>
      </c>
      <c r="H754" s="51">
        <v>100</v>
      </c>
      <c r="I754" s="48"/>
      <c r="J754" s="47"/>
    </row>
    <row r="755" spans="1:10" ht="15.75">
      <c r="A755" s="7" t="s">
        <v>128</v>
      </c>
      <c r="B755" s="90" t="s">
        <v>461</v>
      </c>
      <c r="C755" s="91"/>
      <c r="D755" s="8" t="s">
        <v>27</v>
      </c>
      <c r="E755" s="14" t="s">
        <v>578</v>
      </c>
      <c r="F755" s="8"/>
      <c r="G755" s="9"/>
      <c r="H755" s="51">
        <f>H756+H766</f>
        <v>7747.5</v>
      </c>
      <c r="I755" s="48"/>
      <c r="J755" s="47"/>
    </row>
    <row r="756" spans="1:10" ht="15.75">
      <c r="A756" s="7" t="s">
        <v>462</v>
      </c>
      <c r="B756" s="90" t="s">
        <v>461</v>
      </c>
      <c r="C756" s="91"/>
      <c r="D756" s="8" t="s">
        <v>27</v>
      </c>
      <c r="E756" s="8" t="s">
        <v>188</v>
      </c>
      <c r="F756" s="8"/>
      <c r="G756" s="9"/>
      <c r="H756" s="51">
        <f>H757+H762</f>
        <v>560.5</v>
      </c>
      <c r="I756" s="48"/>
      <c r="J756" s="47"/>
    </row>
    <row r="757" spans="1:10" ht="63">
      <c r="A757" s="7" t="s">
        <v>463</v>
      </c>
      <c r="B757" s="90" t="s">
        <v>461</v>
      </c>
      <c r="C757" s="91"/>
      <c r="D757" s="8" t="s">
        <v>27</v>
      </c>
      <c r="E757" s="8" t="s">
        <v>188</v>
      </c>
      <c r="F757" s="8" t="s">
        <v>464</v>
      </c>
      <c r="G757" s="9"/>
      <c r="H757" s="51">
        <f>H758</f>
        <v>53</v>
      </c>
      <c r="I757" s="48"/>
      <c r="J757" s="47"/>
    </row>
    <row r="758" spans="1:10" ht="47.25">
      <c r="A758" s="7" t="s">
        <v>465</v>
      </c>
      <c r="B758" s="90" t="s">
        <v>461</v>
      </c>
      <c r="C758" s="91"/>
      <c r="D758" s="8" t="s">
        <v>27</v>
      </c>
      <c r="E758" s="8" t="s">
        <v>188</v>
      </c>
      <c r="F758" s="8" t="s">
        <v>466</v>
      </c>
      <c r="G758" s="9"/>
      <c r="H758" s="51">
        <f>H759</f>
        <v>53</v>
      </c>
      <c r="I758" s="48"/>
      <c r="J758" s="47"/>
    </row>
    <row r="759" spans="1:10" ht="78.75">
      <c r="A759" s="7" t="s">
        <v>467</v>
      </c>
      <c r="B759" s="90" t="s">
        <v>461</v>
      </c>
      <c r="C759" s="91"/>
      <c r="D759" s="8" t="s">
        <v>27</v>
      </c>
      <c r="E759" s="8" t="s">
        <v>188</v>
      </c>
      <c r="F759" s="8" t="s">
        <v>468</v>
      </c>
      <c r="G759" s="9"/>
      <c r="H759" s="51">
        <f>H760</f>
        <v>53</v>
      </c>
      <c r="I759" s="48"/>
      <c r="J759" s="47"/>
    </row>
    <row r="760" spans="1:10" ht="47.25">
      <c r="A760" s="7" t="s">
        <v>35</v>
      </c>
      <c r="B760" s="90" t="s">
        <v>461</v>
      </c>
      <c r="C760" s="91"/>
      <c r="D760" s="8" t="s">
        <v>27</v>
      </c>
      <c r="E760" s="8" t="s">
        <v>188</v>
      </c>
      <c r="F760" s="8" t="s">
        <v>468</v>
      </c>
      <c r="G760" s="9" t="s">
        <v>36</v>
      </c>
      <c r="H760" s="51">
        <f>H761</f>
        <v>53</v>
      </c>
      <c r="I760" s="48"/>
      <c r="J760" s="47"/>
    </row>
    <row r="761" spans="1:10" ht="47.25">
      <c r="A761" s="7" t="s">
        <v>37</v>
      </c>
      <c r="B761" s="90" t="s">
        <v>461</v>
      </c>
      <c r="C761" s="91"/>
      <c r="D761" s="8" t="s">
        <v>27</v>
      </c>
      <c r="E761" s="8" t="s">
        <v>188</v>
      </c>
      <c r="F761" s="8" t="s">
        <v>468</v>
      </c>
      <c r="G761" s="9" t="s">
        <v>38</v>
      </c>
      <c r="H761" s="51">
        <v>53</v>
      </c>
      <c r="I761" s="48"/>
      <c r="J761" s="47"/>
    </row>
    <row r="762" spans="1:10" ht="15" customHeight="1">
      <c r="A762" s="7" t="s">
        <v>469</v>
      </c>
      <c r="B762" s="90" t="s">
        <v>461</v>
      </c>
      <c r="C762" s="91"/>
      <c r="D762" s="8" t="s">
        <v>27</v>
      </c>
      <c r="E762" s="8" t="s">
        <v>188</v>
      </c>
      <c r="F762" s="8" t="s">
        <v>470</v>
      </c>
      <c r="G762" s="9"/>
      <c r="H762" s="51">
        <f>H763</f>
        <v>507.5</v>
      </c>
      <c r="I762" s="48"/>
      <c r="J762" s="47"/>
    </row>
    <row r="763" spans="1:10" ht="31.5">
      <c r="A763" s="7" t="s">
        <v>471</v>
      </c>
      <c r="B763" s="90" t="s">
        <v>461</v>
      </c>
      <c r="C763" s="91"/>
      <c r="D763" s="8" t="s">
        <v>27</v>
      </c>
      <c r="E763" s="8" t="s">
        <v>188</v>
      </c>
      <c r="F763" s="8" t="s">
        <v>472</v>
      </c>
      <c r="G763" s="9"/>
      <c r="H763" s="51">
        <f>H764</f>
        <v>507.5</v>
      </c>
      <c r="I763" s="48"/>
      <c r="J763" s="47"/>
    </row>
    <row r="764" spans="1:10" ht="47.25">
      <c r="A764" s="7" t="s">
        <v>35</v>
      </c>
      <c r="B764" s="90" t="s">
        <v>461</v>
      </c>
      <c r="C764" s="91"/>
      <c r="D764" s="8" t="s">
        <v>27</v>
      </c>
      <c r="E764" s="8" t="s">
        <v>188</v>
      </c>
      <c r="F764" s="8" t="s">
        <v>472</v>
      </c>
      <c r="G764" s="9" t="s">
        <v>36</v>
      </c>
      <c r="H764" s="51">
        <f>H765</f>
        <v>507.5</v>
      </c>
      <c r="I764" s="48"/>
      <c r="J764" s="47"/>
    </row>
    <row r="765" spans="1:10" ht="47.25">
      <c r="A765" s="7" t="s">
        <v>37</v>
      </c>
      <c r="B765" s="90" t="s">
        <v>461</v>
      </c>
      <c r="C765" s="91"/>
      <c r="D765" s="8" t="s">
        <v>27</v>
      </c>
      <c r="E765" s="8" t="s">
        <v>188</v>
      </c>
      <c r="F765" s="8" t="s">
        <v>472</v>
      </c>
      <c r="G765" s="9" t="s">
        <v>38</v>
      </c>
      <c r="H765" s="51">
        <v>507.5</v>
      </c>
      <c r="I765" s="48"/>
      <c r="J765" s="47"/>
    </row>
    <row r="766" spans="1:10" ht="15.75">
      <c r="A766" s="7" t="s">
        <v>473</v>
      </c>
      <c r="B766" s="90" t="s">
        <v>461</v>
      </c>
      <c r="C766" s="91"/>
      <c r="D766" s="8" t="s">
        <v>27</v>
      </c>
      <c r="E766" s="8" t="s">
        <v>170</v>
      </c>
      <c r="F766" s="8"/>
      <c r="G766" s="9"/>
      <c r="H766" s="51">
        <f>H767+H772+H777</f>
        <v>7187</v>
      </c>
      <c r="I766" s="48"/>
      <c r="J766" s="47"/>
    </row>
    <row r="767" spans="1:10" ht="63">
      <c r="A767" s="7" t="s">
        <v>474</v>
      </c>
      <c r="B767" s="90" t="s">
        <v>461</v>
      </c>
      <c r="C767" s="91"/>
      <c r="D767" s="8" t="s">
        <v>27</v>
      </c>
      <c r="E767" s="8" t="s">
        <v>170</v>
      </c>
      <c r="F767" s="8" t="s">
        <v>475</v>
      </c>
      <c r="G767" s="9"/>
      <c r="H767" s="51">
        <f>H768</f>
        <v>500</v>
      </c>
      <c r="I767" s="48"/>
      <c r="J767" s="47"/>
    </row>
    <row r="768" spans="1:10" ht="31.5">
      <c r="A768" s="7" t="s">
        <v>476</v>
      </c>
      <c r="B768" s="90" t="s">
        <v>461</v>
      </c>
      <c r="C768" s="91"/>
      <c r="D768" s="8" t="s">
        <v>27</v>
      </c>
      <c r="E768" s="8" t="s">
        <v>170</v>
      </c>
      <c r="F768" s="8" t="s">
        <v>477</v>
      </c>
      <c r="G768" s="9"/>
      <c r="H768" s="51">
        <f>H769</f>
        <v>500</v>
      </c>
      <c r="I768" s="48"/>
      <c r="J768" s="47"/>
    </row>
    <row r="769" spans="1:10" ht="78.75">
      <c r="A769" s="7" t="s">
        <v>478</v>
      </c>
      <c r="B769" s="90" t="s">
        <v>461</v>
      </c>
      <c r="C769" s="91"/>
      <c r="D769" s="8" t="s">
        <v>27</v>
      </c>
      <c r="E769" s="8" t="s">
        <v>170</v>
      </c>
      <c r="F769" s="8" t="s">
        <v>479</v>
      </c>
      <c r="G769" s="9"/>
      <c r="H769" s="51">
        <f>H770</f>
        <v>500</v>
      </c>
      <c r="I769" s="48"/>
      <c r="J769" s="47"/>
    </row>
    <row r="770" spans="1:10" ht="47.25">
      <c r="A770" s="7" t="s">
        <v>35</v>
      </c>
      <c r="B770" s="90" t="s">
        <v>461</v>
      </c>
      <c r="C770" s="91"/>
      <c r="D770" s="8" t="s">
        <v>27</v>
      </c>
      <c r="E770" s="8" t="s">
        <v>170</v>
      </c>
      <c r="F770" s="8" t="s">
        <v>479</v>
      </c>
      <c r="G770" s="9" t="s">
        <v>36</v>
      </c>
      <c r="H770" s="51">
        <f>H771</f>
        <v>500</v>
      </c>
      <c r="I770" s="48"/>
      <c r="J770" s="47"/>
    </row>
    <row r="771" spans="1:10" ht="47.25">
      <c r="A771" s="7" t="s">
        <v>37</v>
      </c>
      <c r="B771" s="90" t="s">
        <v>461</v>
      </c>
      <c r="C771" s="91"/>
      <c r="D771" s="8" t="s">
        <v>27</v>
      </c>
      <c r="E771" s="8" t="s">
        <v>170</v>
      </c>
      <c r="F771" s="8" t="s">
        <v>479</v>
      </c>
      <c r="G771" s="9" t="s">
        <v>38</v>
      </c>
      <c r="H771" s="51">
        <v>500</v>
      </c>
      <c r="I771" s="48"/>
      <c r="J771" s="47"/>
    </row>
    <row r="772" spans="1:10" ht="60" customHeight="1">
      <c r="A772" s="7" t="s">
        <v>480</v>
      </c>
      <c r="B772" s="90" t="s">
        <v>461</v>
      </c>
      <c r="C772" s="91"/>
      <c r="D772" s="8" t="s">
        <v>27</v>
      </c>
      <c r="E772" s="8" t="s">
        <v>170</v>
      </c>
      <c r="F772" s="8" t="s">
        <v>481</v>
      </c>
      <c r="G772" s="9"/>
      <c r="H772" s="51">
        <f>H773</f>
        <v>4757.6</v>
      </c>
      <c r="I772" s="48"/>
      <c r="J772" s="47"/>
    </row>
    <row r="773" spans="1:10" ht="47.25">
      <c r="A773" s="7" t="s">
        <v>482</v>
      </c>
      <c r="B773" s="90" t="s">
        <v>461</v>
      </c>
      <c r="C773" s="91"/>
      <c r="D773" s="8" t="s">
        <v>27</v>
      </c>
      <c r="E773" s="8" t="s">
        <v>170</v>
      </c>
      <c r="F773" s="8" t="s">
        <v>483</v>
      </c>
      <c r="G773" s="9"/>
      <c r="H773" s="51">
        <f>H774</f>
        <v>4757.6</v>
      </c>
      <c r="I773" s="48"/>
      <c r="J773" s="47"/>
    </row>
    <row r="774" spans="1:10" ht="47.25">
      <c r="A774" s="7" t="s">
        <v>484</v>
      </c>
      <c r="B774" s="90" t="s">
        <v>461</v>
      </c>
      <c r="C774" s="91"/>
      <c r="D774" s="8" t="s">
        <v>27</v>
      </c>
      <c r="E774" s="8" t="s">
        <v>170</v>
      </c>
      <c r="F774" s="8" t="s">
        <v>485</v>
      </c>
      <c r="G774" s="9"/>
      <c r="H774" s="51">
        <f>H775</f>
        <v>4757.6</v>
      </c>
      <c r="I774" s="48"/>
      <c r="J774" s="47"/>
    </row>
    <row r="775" spans="1:10" ht="47.25">
      <c r="A775" s="7" t="s">
        <v>35</v>
      </c>
      <c r="B775" s="90" t="s">
        <v>461</v>
      </c>
      <c r="C775" s="91"/>
      <c r="D775" s="8" t="s">
        <v>27</v>
      </c>
      <c r="E775" s="8" t="s">
        <v>170</v>
      </c>
      <c r="F775" s="8" t="s">
        <v>485</v>
      </c>
      <c r="G775" s="9" t="s">
        <v>36</v>
      </c>
      <c r="H775" s="51">
        <f>H776</f>
        <v>4757.6</v>
      </c>
      <c r="I775" s="48"/>
      <c r="J775" s="47"/>
    </row>
    <row r="776" spans="1:10" ht="47.25">
      <c r="A776" s="7" t="s">
        <v>37</v>
      </c>
      <c r="B776" s="90" t="s">
        <v>461</v>
      </c>
      <c r="C776" s="91"/>
      <c r="D776" s="8" t="s">
        <v>27</v>
      </c>
      <c r="E776" s="8" t="s">
        <v>170</v>
      </c>
      <c r="F776" s="8" t="s">
        <v>485</v>
      </c>
      <c r="G776" s="9" t="s">
        <v>38</v>
      </c>
      <c r="H776" s="51">
        <v>4757.6</v>
      </c>
      <c r="I776" s="48"/>
      <c r="J776" s="47"/>
    </row>
    <row r="777" spans="1:10" ht="31.5">
      <c r="A777" s="7" t="s">
        <v>486</v>
      </c>
      <c r="B777" s="90" t="s">
        <v>461</v>
      </c>
      <c r="C777" s="91"/>
      <c r="D777" s="8" t="s">
        <v>27</v>
      </c>
      <c r="E777" s="8" t="s">
        <v>170</v>
      </c>
      <c r="F777" s="8" t="s">
        <v>487</v>
      </c>
      <c r="G777" s="9"/>
      <c r="H777" s="51">
        <f>H778</f>
        <v>1929.4</v>
      </c>
      <c r="I777" s="48"/>
      <c r="J777" s="47"/>
    </row>
    <row r="778" spans="1:10" ht="47.25">
      <c r="A778" s="7" t="s">
        <v>488</v>
      </c>
      <c r="B778" s="90" t="s">
        <v>461</v>
      </c>
      <c r="C778" s="91"/>
      <c r="D778" s="8" t="s">
        <v>27</v>
      </c>
      <c r="E778" s="8" t="s">
        <v>170</v>
      </c>
      <c r="F778" s="8" t="s">
        <v>489</v>
      </c>
      <c r="G778" s="9"/>
      <c r="H778" s="51">
        <f>H779</f>
        <v>1929.4</v>
      </c>
      <c r="I778" s="48"/>
      <c r="J778" s="47"/>
    </row>
    <row r="779" spans="1:10" ht="47.25">
      <c r="A779" s="7" t="s">
        <v>35</v>
      </c>
      <c r="B779" s="90" t="s">
        <v>461</v>
      </c>
      <c r="C779" s="91"/>
      <c r="D779" s="8" t="s">
        <v>27</v>
      </c>
      <c r="E779" s="8" t="s">
        <v>170</v>
      </c>
      <c r="F779" s="8" t="s">
        <v>489</v>
      </c>
      <c r="G779" s="9" t="s">
        <v>36</v>
      </c>
      <c r="H779" s="51">
        <f>H780</f>
        <v>1929.4</v>
      </c>
      <c r="I779" s="48"/>
      <c r="J779" s="47"/>
    </row>
    <row r="780" spans="1:10" ht="47.25">
      <c r="A780" s="7" t="s">
        <v>37</v>
      </c>
      <c r="B780" s="90" t="s">
        <v>461</v>
      </c>
      <c r="C780" s="91"/>
      <c r="D780" s="8" t="s">
        <v>27</v>
      </c>
      <c r="E780" s="8" t="s">
        <v>170</v>
      </c>
      <c r="F780" s="8" t="s">
        <v>489</v>
      </c>
      <c r="G780" s="9" t="s">
        <v>38</v>
      </c>
      <c r="H780" s="51">
        <v>1929.4</v>
      </c>
      <c r="I780" s="48"/>
      <c r="J780" s="47"/>
    </row>
    <row r="781" spans="1:10" ht="31.5">
      <c r="A781" s="7" t="s">
        <v>155</v>
      </c>
      <c r="B781" s="90" t="s">
        <v>461</v>
      </c>
      <c r="C781" s="91"/>
      <c r="D781" s="8" t="s">
        <v>156</v>
      </c>
      <c r="E781" s="14" t="s">
        <v>578</v>
      </c>
      <c r="F781" s="8"/>
      <c r="G781" s="9"/>
      <c r="H781" s="51">
        <f>H782+H808+H833</f>
        <v>176380.09999999998</v>
      </c>
      <c r="I781" s="48"/>
      <c r="J781" s="47"/>
    </row>
    <row r="782" spans="1:10" ht="15.75">
      <c r="A782" s="7" t="s">
        <v>157</v>
      </c>
      <c r="B782" s="90" t="s">
        <v>461</v>
      </c>
      <c r="C782" s="91"/>
      <c r="D782" s="8" t="s">
        <v>156</v>
      </c>
      <c r="E782" s="8" t="s">
        <v>13</v>
      </c>
      <c r="F782" s="8"/>
      <c r="G782" s="9"/>
      <c r="H782" s="51">
        <f>H783+H794+H799</f>
        <v>17394.4</v>
      </c>
      <c r="I782" s="48"/>
      <c r="J782" s="47"/>
    </row>
    <row r="783" spans="1:10" ht="78.75">
      <c r="A783" s="7" t="s">
        <v>490</v>
      </c>
      <c r="B783" s="90" t="s">
        <v>461</v>
      </c>
      <c r="C783" s="91"/>
      <c r="D783" s="8" t="s">
        <v>156</v>
      </c>
      <c r="E783" s="8" t="s">
        <v>13</v>
      </c>
      <c r="F783" s="8" t="s">
        <v>491</v>
      </c>
      <c r="G783" s="9"/>
      <c r="H783" s="51">
        <f>H784</f>
        <v>10623.7</v>
      </c>
      <c r="I783" s="48"/>
      <c r="J783" s="47"/>
    </row>
    <row r="784" spans="1:10" ht="47.25">
      <c r="A784" s="7" t="s">
        <v>492</v>
      </c>
      <c r="B784" s="90" t="s">
        <v>461</v>
      </c>
      <c r="C784" s="91"/>
      <c r="D784" s="8" t="s">
        <v>156</v>
      </c>
      <c r="E784" s="8" t="s">
        <v>13</v>
      </c>
      <c r="F784" s="8" t="s">
        <v>493</v>
      </c>
      <c r="G784" s="9"/>
      <c r="H784" s="51">
        <f>H785+H788+H791</f>
        <v>10623.7</v>
      </c>
      <c r="I784" s="48"/>
      <c r="J784" s="47"/>
    </row>
    <row r="785" spans="1:10" ht="63">
      <c r="A785" s="7" t="s">
        <v>494</v>
      </c>
      <c r="B785" s="90" t="s">
        <v>461</v>
      </c>
      <c r="C785" s="91"/>
      <c r="D785" s="8" t="s">
        <v>156</v>
      </c>
      <c r="E785" s="8" t="s">
        <v>13</v>
      </c>
      <c r="F785" s="8" t="s">
        <v>495</v>
      </c>
      <c r="G785" s="9"/>
      <c r="H785" s="51">
        <f>H786</f>
        <v>9563.7</v>
      </c>
      <c r="I785" s="48"/>
      <c r="J785" s="47"/>
    </row>
    <row r="786" spans="1:10" ht="47.25">
      <c r="A786" s="7" t="s">
        <v>35</v>
      </c>
      <c r="B786" s="90" t="s">
        <v>461</v>
      </c>
      <c r="C786" s="91"/>
      <c r="D786" s="8" t="s">
        <v>156</v>
      </c>
      <c r="E786" s="8" t="s">
        <v>13</v>
      </c>
      <c r="F786" s="8" t="s">
        <v>495</v>
      </c>
      <c r="G786" s="9" t="s">
        <v>36</v>
      </c>
      <c r="H786" s="51">
        <f>H787</f>
        <v>9563.7</v>
      </c>
      <c r="I786" s="48"/>
      <c r="J786" s="47"/>
    </row>
    <row r="787" spans="1:10" ht="47.25">
      <c r="A787" s="7" t="s">
        <v>37</v>
      </c>
      <c r="B787" s="90" t="s">
        <v>461</v>
      </c>
      <c r="C787" s="91"/>
      <c r="D787" s="8" t="s">
        <v>156</v>
      </c>
      <c r="E787" s="8" t="s">
        <v>13</v>
      </c>
      <c r="F787" s="8" t="s">
        <v>495</v>
      </c>
      <c r="G787" s="9" t="s">
        <v>38</v>
      </c>
      <c r="H787" s="51">
        <v>9563.7</v>
      </c>
      <c r="I787" s="48"/>
      <c r="J787" s="47"/>
    </row>
    <row r="788" spans="1:10" ht="47.25">
      <c r="A788" s="7" t="s">
        <v>496</v>
      </c>
      <c r="B788" s="90" t="s">
        <v>461</v>
      </c>
      <c r="C788" s="91"/>
      <c r="D788" s="8" t="s">
        <v>156</v>
      </c>
      <c r="E788" s="8" t="s">
        <v>13</v>
      </c>
      <c r="F788" s="8" t="s">
        <v>497</v>
      </c>
      <c r="G788" s="9"/>
      <c r="H788" s="51">
        <f>H789</f>
        <v>340.1</v>
      </c>
      <c r="I788" s="48"/>
      <c r="J788" s="47"/>
    </row>
    <row r="789" spans="1:10" ht="47.25">
      <c r="A789" s="7" t="s">
        <v>35</v>
      </c>
      <c r="B789" s="90" t="s">
        <v>461</v>
      </c>
      <c r="C789" s="91"/>
      <c r="D789" s="8" t="s">
        <v>156</v>
      </c>
      <c r="E789" s="8" t="s">
        <v>13</v>
      </c>
      <c r="F789" s="8" t="s">
        <v>497</v>
      </c>
      <c r="G789" s="9" t="s">
        <v>36</v>
      </c>
      <c r="H789" s="51">
        <f>H790</f>
        <v>340.1</v>
      </c>
      <c r="I789" s="48"/>
      <c r="J789" s="47"/>
    </row>
    <row r="790" spans="1:10" ht="47.25">
      <c r="A790" s="7" t="s">
        <v>37</v>
      </c>
      <c r="B790" s="90" t="s">
        <v>461</v>
      </c>
      <c r="C790" s="91"/>
      <c r="D790" s="8" t="s">
        <v>156</v>
      </c>
      <c r="E790" s="8" t="s">
        <v>13</v>
      </c>
      <c r="F790" s="8" t="s">
        <v>497</v>
      </c>
      <c r="G790" s="9" t="s">
        <v>38</v>
      </c>
      <c r="H790" s="51">
        <v>340.1</v>
      </c>
      <c r="I790" s="48"/>
      <c r="J790" s="47"/>
    </row>
    <row r="791" spans="1:10" ht="78.75">
      <c r="A791" s="7" t="s">
        <v>498</v>
      </c>
      <c r="B791" s="90" t="s">
        <v>461</v>
      </c>
      <c r="C791" s="91"/>
      <c r="D791" s="8" t="s">
        <v>156</v>
      </c>
      <c r="E791" s="8" t="s">
        <v>13</v>
      </c>
      <c r="F791" s="8" t="s">
        <v>499</v>
      </c>
      <c r="G791" s="9"/>
      <c r="H791" s="51">
        <f>H792</f>
        <v>719.9</v>
      </c>
      <c r="I791" s="48"/>
      <c r="J791" s="47"/>
    </row>
    <row r="792" spans="1:10" ht="47.25">
      <c r="A792" s="7" t="s">
        <v>35</v>
      </c>
      <c r="B792" s="90" t="s">
        <v>461</v>
      </c>
      <c r="C792" s="91"/>
      <c r="D792" s="8" t="s">
        <v>156</v>
      </c>
      <c r="E792" s="8" t="s">
        <v>13</v>
      </c>
      <c r="F792" s="8" t="s">
        <v>499</v>
      </c>
      <c r="G792" s="9" t="s">
        <v>36</v>
      </c>
      <c r="H792" s="51">
        <f>H793</f>
        <v>719.9</v>
      </c>
      <c r="I792" s="48"/>
      <c r="J792" s="47"/>
    </row>
    <row r="793" spans="1:10" ht="47.25">
      <c r="A793" s="7" t="s">
        <v>37</v>
      </c>
      <c r="B793" s="90" t="s">
        <v>461</v>
      </c>
      <c r="C793" s="91"/>
      <c r="D793" s="8" t="s">
        <v>156</v>
      </c>
      <c r="E793" s="8" t="s">
        <v>13</v>
      </c>
      <c r="F793" s="8" t="s">
        <v>499</v>
      </c>
      <c r="G793" s="9" t="s">
        <v>38</v>
      </c>
      <c r="H793" s="51">
        <v>719.9</v>
      </c>
      <c r="I793" s="48"/>
      <c r="J793" s="47"/>
    </row>
    <row r="794" spans="1:10" ht="94.5">
      <c r="A794" s="7" t="s">
        <v>500</v>
      </c>
      <c r="B794" s="90" t="s">
        <v>461</v>
      </c>
      <c r="C794" s="91"/>
      <c r="D794" s="8" t="s">
        <v>156</v>
      </c>
      <c r="E794" s="8" t="s">
        <v>13</v>
      </c>
      <c r="F794" s="8" t="s">
        <v>501</v>
      </c>
      <c r="G794" s="9"/>
      <c r="H794" s="51">
        <f>H795</f>
        <v>10</v>
      </c>
      <c r="I794" s="48"/>
      <c r="J794" s="47"/>
    </row>
    <row r="795" spans="1:10" ht="47.25">
      <c r="A795" s="7" t="s">
        <v>502</v>
      </c>
      <c r="B795" s="90" t="s">
        <v>461</v>
      </c>
      <c r="C795" s="91"/>
      <c r="D795" s="8" t="s">
        <v>156</v>
      </c>
      <c r="E795" s="8" t="s">
        <v>13</v>
      </c>
      <c r="F795" s="8" t="s">
        <v>503</v>
      </c>
      <c r="G795" s="9"/>
      <c r="H795" s="51">
        <f>H796</f>
        <v>10</v>
      </c>
      <c r="I795" s="48"/>
      <c r="J795" s="47"/>
    </row>
    <row r="796" spans="1:10" ht="31.5">
      <c r="A796" s="7" t="s">
        <v>504</v>
      </c>
      <c r="B796" s="90" t="s">
        <v>461</v>
      </c>
      <c r="C796" s="91"/>
      <c r="D796" s="8" t="s">
        <v>156</v>
      </c>
      <c r="E796" s="8" t="s">
        <v>13</v>
      </c>
      <c r="F796" s="8" t="s">
        <v>505</v>
      </c>
      <c r="G796" s="9"/>
      <c r="H796" s="51">
        <f>H797</f>
        <v>10</v>
      </c>
      <c r="I796" s="48"/>
      <c r="J796" s="47"/>
    </row>
    <row r="797" spans="1:10" ht="47.25">
      <c r="A797" s="7" t="s">
        <v>35</v>
      </c>
      <c r="B797" s="90" t="s">
        <v>461</v>
      </c>
      <c r="C797" s="91"/>
      <c r="D797" s="8" t="s">
        <v>156</v>
      </c>
      <c r="E797" s="8" t="s">
        <v>13</v>
      </c>
      <c r="F797" s="8" t="s">
        <v>505</v>
      </c>
      <c r="G797" s="9" t="s">
        <v>36</v>
      </c>
      <c r="H797" s="51">
        <f>H798</f>
        <v>10</v>
      </c>
      <c r="I797" s="48"/>
      <c r="J797" s="47"/>
    </row>
    <row r="798" spans="1:10" ht="47.25">
      <c r="A798" s="7" t="s">
        <v>37</v>
      </c>
      <c r="B798" s="90" t="s">
        <v>461</v>
      </c>
      <c r="C798" s="91"/>
      <c r="D798" s="8" t="s">
        <v>156</v>
      </c>
      <c r="E798" s="8" t="s">
        <v>13</v>
      </c>
      <c r="F798" s="8" t="s">
        <v>505</v>
      </c>
      <c r="G798" s="9" t="s">
        <v>38</v>
      </c>
      <c r="H798" s="51">
        <v>10</v>
      </c>
      <c r="I798" s="48"/>
      <c r="J798" s="47"/>
    </row>
    <row r="799" spans="1:10" ht="15.75">
      <c r="A799" s="7" t="s">
        <v>158</v>
      </c>
      <c r="B799" s="90" t="s">
        <v>461</v>
      </c>
      <c r="C799" s="91"/>
      <c r="D799" s="8" t="s">
        <v>156</v>
      </c>
      <c r="E799" s="8" t="s">
        <v>13</v>
      </c>
      <c r="F799" s="8" t="s">
        <v>159</v>
      </c>
      <c r="G799" s="9"/>
      <c r="H799" s="51">
        <f>H800+H803</f>
        <v>6760.700000000001</v>
      </c>
      <c r="I799" s="48"/>
      <c r="J799" s="47"/>
    </row>
    <row r="800" spans="1:10" ht="31.5">
      <c r="A800" s="7" t="s">
        <v>160</v>
      </c>
      <c r="B800" s="90" t="s">
        <v>461</v>
      </c>
      <c r="C800" s="91"/>
      <c r="D800" s="8" t="s">
        <v>156</v>
      </c>
      <c r="E800" s="8" t="s">
        <v>13</v>
      </c>
      <c r="F800" s="8" t="s">
        <v>161</v>
      </c>
      <c r="G800" s="9"/>
      <c r="H800" s="51">
        <f>H801</f>
        <v>2601</v>
      </c>
      <c r="I800" s="48"/>
      <c r="J800" s="47"/>
    </row>
    <row r="801" spans="1:10" ht="47.25">
      <c r="A801" s="7" t="s">
        <v>35</v>
      </c>
      <c r="B801" s="90" t="s">
        <v>461</v>
      </c>
      <c r="C801" s="91"/>
      <c r="D801" s="8" t="s">
        <v>156</v>
      </c>
      <c r="E801" s="8" t="s">
        <v>13</v>
      </c>
      <c r="F801" s="8" t="s">
        <v>161</v>
      </c>
      <c r="G801" s="9" t="s">
        <v>36</v>
      </c>
      <c r="H801" s="51">
        <f>H802</f>
        <v>2601</v>
      </c>
      <c r="I801" s="48"/>
      <c r="J801" s="47"/>
    </row>
    <row r="802" spans="1:10" ht="47.25">
      <c r="A802" s="7" t="s">
        <v>37</v>
      </c>
      <c r="B802" s="90" t="s">
        <v>461</v>
      </c>
      <c r="C802" s="91"/>
      <c r="D802" s="8" t="s">
        <v>156</v>
      </c>
      <c r="E802" s="8" t="s">
        <v>13</v>
      </c>
      <c r="F802" s="8" t="s">
        <v>161</v>
      </c>
      <c r="G802" s="9" t="s">
        <v>38</v>
      </c>
      <c r="H802" s="51">
        <v>2601</v>
      </c>
      <c r="I802" s="48"/>
      <c r="J802" s="47"/>
    </row>
    <row r="803" spans="1:10" ht="31.5">
      <c r="A803" s="7" t="s">
        <v>506</v>
      </c>
      <c r="B803" s="90" t="s">
        <v>461</v>
      </c>
      <c r="C803" s="91"/>
      <c r="D803" s="8" t="s">
        <v>156</v>
      </c>
      <c r="E803" s="8" t="s">
        <v>13</v>
      </c>
      <c r="F803" s="8" t="s">
        <v>507</v>
      </c>
      <c r="G803" s="9"/>
      <c r="H803" s="51">
        <f>H804+H806</f>
        <v>4159.700000000001</v>
      </c>
      <c r="I803" s="48"/>
      <c r="J803" s="47"/>
    </row>
    <row r="804" spans="1:10" ht="47.25">
      <c r="A804" s="7" t="s">
        <v>35</v>
      </c>
      <c r="B804" s="90" t="s">
        <v>461</v>
      </c>
      <c r="C804" s="91"/>
      <c r="D804" s="8" t="s">
        <v>156</v>
      </c>
      <c r="E804" s="8" t="s">
        <v>13</v>
      </c>
      <c r="F804" s="8" t="s">
        <v>507</v>
      </c>
      <c r="G804" s="9" t="s">
        <v>36</v>
      </c>
      <c r="H804" s="51">
        <f>H805</f>
        <v>2948.8</v>
      </c>
      <c r="I804" s="48"/>
      <c r="J804" s="47"/>
    </row>
    <row r="805" spans="1:10" ht="47.25">
      <c r="A805" s="7" t="s">
        <v>37</v>
      </c>
      <c r="B805" s="90" t="s">
        <v>461</v>
      </c>
      <c r="C805" s="91"/>
      <c r="D805" s="8" t="s">
        <v>156</v>
      </c>
      <c r="E805" s="8" t="s">
        <v>13</v>
      </c>
      <c r="F805" s="8" t="s">
        <v>507</v>
      </c>
      <c r="G805" s="9" t="s">
        <v>38</v>
      </c>
      <c r="H805" s="51">
        <v>2948.8</v>
      </c>
      <c r="I805" s="48"/>
      <c r="J805" s="47"/>
    </row>
    <row r="806" spans="1:10" ht="15.75">
      <c r="A806" s="7" t="s">
        <v>47</v>
      </c>
      <c r="B806" s="90" t="s">
        <v>461</v>
      </c>
      <c r="C806" s="91"/>
      <c r="D806" s="8" t="s">
        <v>156</v>
      </c>
      <c r="E806" s="8" t="s">
        <v>13</v>
      </c>
      <c r="F806" s="8" t="s">
        <v>507</v>
      </c>
      <c r="G806" s="9" t="s">
        <v>48</v>
      </c>
      <c r="H806" s="51">
        <f>H807</f>
        <v>1210.9</v>
      </c>
      <c r="I806" s="48"/>
      <c r="J806" s="47"/>
    </row>
    <row r="807" spans="1:10" ht="20.25" customHeight="1">
      <c r="A807" s="7" t="s">
        <v>51</v>
      </c>
      <c r="B807" s="90" t="s">
        <v>461</v>
      </c>
      <c r="C807" s="91"/>
      <c r="D807" s="8" t="s">
        <v>156</v>
      </c>
      <c r="E807" s="8" t="s">
        <v>13</v>
      </c>
      <c r="F807" s="8" t="s">
        <v>507</v>
      </c>
      <c r="G807" s="9" t="s">
        <v>52</v>
      </c>
      <c r="H807" s="51">
        <v>1210.9</v>
      </c>
      <c r="I807" s="48"/>
      <c r="J807" s="47"/>
    </row>
    <row r="808" spans="1:10" ht="15.75">
      <c r="A808" s="7" t="s">
        <v>508</v>
      </c>
      <c r="B808" s="90" t="s">
        <v>461</v>
      </c>
      <c r="C808" s="91"/>
      <c r="D808" s="8" t="s">
        <v>156</v>
      </c>
      <c r="E808" s="8" t="s">
        <v>15</v>
      </c>
      <c r="F808" s="8"/>
      <c r="G808" s="9"/>
      <c r="H808" s="51">
        <f>H809+H821+H826</f>
        <v>32214.4</v>
      </c>
      <c r="I808" s="48"/>
      <c r="J808" s="47"/>
    </row>
    <row r="809" spans="1:10" ht="66" customHeight="1">
      <c r="A809" s="7" t="s">
        <v>509</v>
      </c>
      <c r="B809" s="90" t="s">
        <v>461</v>
      </c>
      <c r="C809" s="91"/>
      <c r="D809" s="8" t="s">
        <v>156</v>
      </c>
      <c r="E809" s="8" t="s">
        <v>15</v>
      </c>
      <c r="F809" s="8" t="s">
        <v>510</v>
      </c>
      <c r="G809" s="9"/>
      <c r="H809" s="51">
        <f>H810</f>
        <v>23326.1</v>
      </c>
      <c r="I809" s="48"/>
      <c r="J809" s="47"/>
    </row>
    <row r="810" spans="1:10" ht="63">
      <c r="A810" s="7" t="s">
        <v>511</v>
      </c>
      <c r="B810" s="90" t="s">
        <v>461</v>
      </c>
      <c r="C810" s="91"/>
      <c r="D810" s="8" t="s">
        <v>156</v>
      </c>
      <c r="E810" s="8" t="s">
        <v>15</v>
      </c>
      <c r="F810" s="8" t="s">
        <v>512</v>
      </c>
      <c r="G810" s="9"/>
      <c r="H810" s="51">
        <f>H811+H816</f>
        <v>23326.1</v>
      </c>
      <c r="I810" s="48"/>
      <c r="J810" s="47"/>
    </row>
    <row r="811" spans="1:10" ht="47.25">
      <c r="A811" s="7" t="s">
        <v>513</v>
      </c>
      <c r="B811" s="90" t="s">
        <v>461</v>
      </c>
      <c r="C811" s="91"/>
      <c r="D811" s="8" t="s">
        <v>156</v>
      </c>
      <c r="E811" s="8" t="s">
        <v>15</v>
      </c>
      <c r="F811" s="8" t="s">
        <v>514</v>
      </c>
      <c r="G811" s="9"/>
      <c r="H811" s="51">
        <f>H812+H814</f>
        <v>23026.1</v>
      </c>
      <c r="I811" s="48"/>
      <c r="J811" s="47"/>
    </row>
    <row r="812" spans="1:10" ht="47.25">
      <c r="A812" s="7" t="s">
        <v>35</v>
      </c>
      <c r="B812" s="90" t="s">
        <v>461</v>
      </c>
      <c r="C812" s="91"/>
      <c r="D812" s="8" t="s">
        <v>156</v>
      </c>
      <c r="E812" s="8" t="s">
        <v>15</v>
      </c>
      <c r="F812" s="8" t="s">
        <v>514</v>
      </c>
      <c r="G812" s="9" t="s">
        <v>36</v>
      </c>
      <c r="H812" s="51">
        <f>H813</f>
        <v>8470.1</v>
      </c>
      <c r="I812" s="48"/>
      <c r="J812" s="47"/>
    </row>
    <row r="813" spans="1:10" ht="47.25">
      <c r="A813" s="7" t="s">
        <v>37</v>
      </c>
      <c r="B813" s="90" t="s">
        <v>461</v>
      </c>
      <c r="C813" s="91"/>
      <c r="D813" s="8" t="s">
        <v>156</v>
      </c>
      <c r="E813" s="8" t="s">
        <v>15</v>
      </c>
      <c r="F813" s="8" t="s">
        <v>514</v>
      </c>
      <c r="G813" s="9" t="s">
        <v>38</v>
      </c>
      <c r="H813" s="51">
        <v>8470.1</v>
      </c>
      <c r="I813" s="48"/>
      <c r="J813" s="47"/>
    </row>
    <row r="814" spans="1:10" ht="15.75">
      <c r="A814" s="7" t="s">
        <v>47</v>
      </c>
      <c r="B814" s="90" t="s">
        <v>461</v>
      </c>
      <c r="C814" s="91"/>
      <c r="D814" s="8" t="s">
        <v>156</v>
      </c>
      <c r="E814" s="8" t="s">
        <v>15</v>
      </c>
      <c r="F814" s="8" t="s">
        <v>514</v>
      </c>
      <c r="G814" s="9" t="s">
        <v>48</v>
      </c>
      <c r="H814" s="51">
        <f>H815</f>
        <v>14556</v>
      </c>
      <c r="I814" s="48"/>
      <c r="J814" s="47"/>
    </row>
    <row r="815" spans="1:10" ht="78.75">
      <c r="A815" s="7" t="s">
        <v>143</v>
      </c>
      <c r="B815" s="90" t="s">
        <v>461</v>
      </c>
      <c r="C815" s="91"/>
      <c r="D815" s="8" t="s">
        <v>156</v>
      </c>
      <c r="E815" s="8" t="s">
        <v>15</v>
      </c>
      <c r="F815" s="8" t="s">
        <v>514</v>
      </c>
      <c r="G815" s="9" t="s">
        <v>144</v>
      </c>
      <c r="H815" s="51">
        <v>14556</v>
      </c>
      <c r="I815" s="48"/>
      <c r="J815" s="47"/>
    </row>
    <row r="816" spans="1:10" ht="63">
      <c r="A816" s="7" t="s">
        <v>515</v>
      </c>
      <c r="B816" s="90" t="s">
        <v>461</v>
      </c>
      <c r="C816" s="91"/>
      <c r="D816" s="8" t="s">
        <v>156</v>
      </c>
      <c r="E816" s="8" t="s">
        <v>15</v>
      </c>
      <c r="F816" s="8" t="s">
        <v>516</v>
      </c>
      <c r="G816" s="9"/>
      <c r="H816" s="51">
        <f>H817+H819</f>
        <v>300</v>
      </c>
      <c r="I816" s="48"/>
      <c r="J816" s="47"/>
    </row>
    <row r="817" spans="1:10" ht="47.25">
      <c r="A817" s="7" t="s">
        <v>35</v>
      </c>
      <c r="B817" s="90" t="s">
        <v>461</v>
      </c>
      <c r="C817" s="91"/>
      <c r="D817" s="8" t="s">
        <v>156</v>
      </c>
      <c r="E817" s="8" t="s">
        <v>15</v>
      </c>
      <c r="F817" s="8" t="s">
        <v>516</v>
      </c>
      <c r="G817" s="9" t="s">
        <v>36</v>
      </c>
      <c r="H817" s="51">
        <f>H818</f>
        <v>108.3</v>
      </c>
      <c r="I817" s="48"/>
      <c r="J817" s="47"/>
    </row>
    <row r="818" spans="1:10" ht="47.25">
      <c r="A818" s="7" t="s">
        <v>37</v>
      </c>
      <c r="B818" s="90" t="s">
        <v>461</v>
      </c>
      <c r="C818" s="91"/>
      <c r="D818" s="8" t="s">
        <v>156</v>
      </c>
      <c r="E818" s="8" t="s">
        <v>15</v>
      </c>
      <c r="F818" s="8" t="s">
        <v>516</v>
      </c>
      <c r="G818" s="9" t="s">
        <v>38</v>
      </c>
      <c r="H818" s="51">
        <v>108.3</v>
      </c>
      <c r="I818" s="48"/>
      <c r="J818" s="47"/>
    </row>
    <row r="819" spans="1:10" ht="15.75">
      <c r="A819" s="7" t="s">
        <v>47</v>
      </c>
      <c r="B819" s="90" t="s">
        <v>461</v>
      </c>
      <c r="C819" s="91"/>
      <c r="D819" s="8" t="s">
        <v>156</v>
      </c>
      <c r="E819" s="8" t="s">
        <v>15</v>
      </c>
      <c r="F819" s="8" t="s">
        <v>516</v>
      </c>
      <c r="G819" s="9" t="s">
        <v>48</v>
      </c>
      <c r="H819" s="51">
        <f>H820</f>
        <v>191.7</v>
      </c>
      <c r="I819" s="48"/>
      <c r="J819" s="47"/>
    </row>
    <row r="820" spans="1:10" ht="78.75">
      <c r="A820" s="7" t="s">
        <v>143</v>
      </c>
      <c r="B820" s="90" t="s">
        <v>461</v>
      </c>
      <c r="C820" s="91"/>
      <c r="D820" s="8" t="s">
        <v>156</v>
      </c>
      <c r="E820" s="8" t="s">
        <v>15</v>
      </c>
      <c r="F820" s="8" t="s">
        <v>516</v>
      </c>
      <c r="G820" s="9" t="s">
        <v>144</v>
      </c>
      <c r="H820" s="51">
        <v>191.7</v>
      </c>
      <c r="I820" s="48"/>
      <c r="J820" s="47"/>
    </row>
    <row r="821" spans="1:10" ht="63">
      <c r="A821" s="7" t="s">
        <v>517</v>
      </c>
      <c r="B821" s="90" t="s">
        <v>461</v>
      </c>
      <c r="C821" s="91"/>
      <c r="D821" s="8" t="s">
        <v>156</v>
      </c>
      <c r="E821" s="8" t="s">
        <v>15</v>
      </c>
      <c r="F821" s="8" t="s">
        <v>518</v>
      </c>
      <c r="G821" s="9"/>
      <c r="H821" s="51">
        <f>H822</f>
        <v>500</v>
      </c>
      <c r="I821" s="48"/>
      <c r="J821" s="47"/>
    </row>
    <row r="822" spans="1:10" ht="47.25">
      <c r="A822" s="7" t="s">
        <v>519</v>
      </c>
      <c r="B822" s="90" t="s">
        <v>461</v>
      </c>
      <c r="C822" s="91"/>
      <c r="D822" s="8" t="s">
        <v>156</v>
      </c>
      <c r="E822" s="8" t="s">
        <v>15</v>
      </c>
      <c r="F822" s="8" t="s">
        <v>520</v>
      </c>
      <c r="G822" s="9"/>
      <c r="H822" s="51">
        <f>H823</f>
        <v>500</v>
      </c>
      <c r="I822" s="48"/>
      <c r="J822" s="47"/>
    </row>
    <row r="823" spans="1:10" ht="61.5" customHeight="1">
      <c r="A823" s="7" t="s">
        <v>521</v>
      </c>
      <c r="B823" s="90" t="s">
        <v>461</v>
      </c>
      <c r="C823" s="91"/>
      <c r="D823" s="8" t="s">
        <v>156</v>
      </c>
      <c r="E823" s="8" t="s">
        <v>15</v>
      </c>
      <c r="F823" s="8" t="s">
        <v>522</v>
      </c>
      <c r="G823" s="9"/>
      <c r="H823" s="51">
        <f>H824</f>
        <v>500</v>
      </c>
      <c r="I823" s="48"/>
      <c r="J823" s="47"/>
    </row>
    <row r="824" spans="1:10" ht="15.75">
      <c r="A824" s="7" t="s">
        <v>47</v>
      </c>
      <c r="B824" s="90" t="s">
        <v>461</v>
      </c>
      <c r="C824" s="91"/>
      <c r="D824" s="8" t="s">
        <v>156</v>
      </c>
      <c r="E824" s="8" t="s">
        <v>15</v>
      </c>
      <c r="F824" s="8" t="s">
        <v>522</v>
      </c>
      <c r="G824" s="9" t="s">
        <v>48</v>
      </c>
      <c r="H824" s="51">
        <f>H825</f>
        <v>500</v>
      </c>
      <c r="I824" s="48"/>
      <c r="J824" s="47"/>
    </row>
    <row r="825" spans="1:10" ht="78.75">
      <c r="A825" s="7" t="s">
        <v>143</v>
      </c>
      <c r="B825" s="90" t="s">
        <v>461</v>
      </c>
      <c r="C825" s="91"/>
      <c r="D825" s="8" t="s">
        <v>156</v>
      </c>
      <c r="E825" s="8" t="s">
        <v>15</v>
      </c>
      <c r="F825" s="8" t="s">
        <v>522</v>
      </c>
      <c r="G825" s="9" t="s">
        <v>144</v>
      </c>
      <c r="H825" s="51">
        <v>500</v>
      </c>
      <c r="I825" s="48"/>
      <c r="J825" s="47"/>
    </row>
    <row r="826" spans="1:10" ht="15.75">
      <c r="A826" s="7" t="s">
        <v>163</v>
      </c>
      <c r="B826" s="90" t="s">
        <v>461</v>
      </c>
      <c r="C826" s="91"/>
      <c r="D826" s="8" t="s">
        <v>156</v>
      </c>
      <c r="E826" s="8" t="s">
        <v>15</v>
      </c>
      <c r="F826" s="8" t="s">
        <v>164</v>
      </c>
      <c r="G826" s="9"/>
      <c r="H826" s="51">
        <f>H827</f>
        <v>8388.300000000001</v>
      </c>
      <c r="I826" s="48"/>
      <c r="J826" s="47"/>
    </row>
    <row r="827" spans="1:10" ht="31.5">
      <c r="A827" s="7" t="s">
        <v>523</v>
      </c>
      <c r="B827" s="90" t="s">
        <v>461</v>
      </c>
      <c r="C827" s="91"/>
      <c r="D827" s="8" t="s">
        <v>156</v>
      </c>
      <c r="E827" s="8" t="s">
        <v>15</v>
      </c>
      <c r="F827" s="8" t="s">
        <v>524</v>
      </c>
      <c r="G827" s="9"/>
      <c r="H827" s="51">
        <f>H828+H830</f>
        <v>8388.300000000001</v>
      </c>
      <c r="I827" s="48"/>
      <c r="J827" s="47"/>
    </row>
    <row r="828" spans="1:10" ht="47.25">
      <c r="A828" s="7" t="s">
        <v>35</v>
      </c>
      <c r="B828" s="90" t="s">
        <v>461</v>
      </c>
      <c r="C828" s="91"/>
      <c r="D828" s="8" t="s">
        <v>156</v>
      </c>
      <c r="E828" s="8" t="s">
        <v>15</v>
      </c>
      <c r="F828" s="8" t="s">
        <v>524</v>
      </c>
      <c r="G828" s="9" t="s">
        <v>36</v>
      </c>
      <c r="H828" s="51">
        <f>H829</f>
        <v>8062.6</v>
      </c>
      <c r="I828" s="48"/>
      <c r="J828" s="47"/>
    </row>
    <row r="829" spans="1:10" ht="47.25">
      <c r="A829" s="7" t="s">
        <v>37</v>
      </c>
      <c r="B829" s="90" t="s">
        <v>461</v>
      </c>
      <c r="C829" s="91"/>
      <c r="D829" s="8" t="s">
        <v>156</v>
      </c>
      <c r="E829" s="8" t="s">
        <v>15</v>
      </c>
      <c r="F829" s="8" t="s">
        <v>524</v>
      </c>
      <c r="G829" s="9" t="s">
        <v>38</v>
      </c>
      <c r="H829" s="51">
        <v>8062.6</v>
      </c>
      <c r="I829" s="48"/>
      <c r="J829" s="47"/>
    </row>
    <row r="830" spans="1:10" ht="15.75">
      <c r="A830" s="7" t="s">
        <v>47</v>
      </c>
      <c r="B830" s="90" t="s">
        <v>461</v>
      </c>
      <c r="C830" s="91"/>
      <c r="D830" s="8" t="s">
        <v>156</v>
      </c>
      <c r="E830" s="8" t="s">
        <v>15</v>
      </c>
      <c r="F830" s="8" t="s">
        <v>524</v>
      </c>
      <c r="G830" s="9" t="s">
        <v>48</v>
      </c>
      <c r="H830" s="51">
        <f>H831+H832</f>
        <v>325.70000000000005</v>
      </c>
      <c r="I830" s="48"/>
      <c r="J830" s="47"/>
    </row>
    <row r="831" spans="1:10" ht="15.75">
      <c r="A831" s="7" t="s">
        <v>49</v>
      </c>
      <c r="B831" s="90" t="s">
        <v>461</v>
      </c>
      <c r="C831" s="91"/>
      <c r="D831" s="8" t="s">
        <v>156</v>
      </c>
      <c r="E831" s="8" t="s">
        <v>15</v>
      </c>
      <c r="F831" s="8" t="s">
        <v>524</v>
      </c>
      <c r="G831" s="9" t="s">
        <v>50</v>
      </c>
      <c r="H831" s="51">
        <v>136.4</v>
      </c>
      <c r="I831" s="48"/>
      <c r="J831" s="47"/>
    </row>
    <row r="832" spans="1:10" ht="17.25" customHeight="1">
      <c r="A832" s="7" t="s">
        <v>51</v>
      </c>
      <c r="B832" s="90" t="s">
        <v>461</v>
      </c>
      <c r="C832" s="91"/>
      <c r="D832" s="8" t="s">
        <v>156</v>
      </c>
      <c r="E832" s="8" t="s">
        <v>15</v>
      </c>
      <c r="F832" s="8" t="s">
        <v>524</v>
      </c>
      <c r="G832" s="9" t="s">
        <v>52</v>
      </c>
      <c r="H832" s="51">
        <v>189.3</v>
      </c>
      <c r="I832" s="48"/>
      <c r="J832" s="47"/>
    </row>
    <row r="833" spans="1:10" ht="15.75">
      <c r="A833" s="7" t="s">
        <v>525</v>
      </c>
      <c r="B833" s="90" t="s">
        <v>461</v>
      </c>
      <c r="C833" s="91"/>
      <c r="D833" s="8" t="s">
        <v>156</v>
      </c>
      <c r="E833" s="8" t="s">
        <v>103</v>
      </c>
      <c r="F833" s="8"/>
      <c r="G833" s="9"/>
      <c r="H833" s="51">
        <f>H834+H843+H857+H864+H871</f>
        <v>126771.29999999999</v>
      </c>
      <c r="I833" s="48"/>
      <c r="J833" s="47"/>
    </row>
    <row r="834" spans="1:10" ht="47.25">
      <c r="A834" s="7" t="s">
        <v>526</v>
      </c>
      <c r="B834" s="90" t="s">
        <v>461</v>
      </c>
      <c r="C834" s="91"/>
      <c r="D834" s="8" t="s">
        <v>156</v>
      </c>
      <c r="E834" s="8" t="s">
        <v>103</v>
      </c>
      <c r="F834" s="8" t="s">
        <v>527</v>
      </c>
      <c r="G834" s="9"/>
      <c r="H834" s="51">
        <f>H835+H839</f>
        <v>7640</v>
      </c>
      <c r="I834" s="48"/>
      <c r="J834" s="47"/>
    </row>
    <row r="835" spans="1:10" ht="31.5">
      <c r="A835" s="7" t="s">
        <v>476</v>
      </c>
      <c r="B835" s="90" t="s">
        <v>461</v>
      </c>
      <c r="C835" s="91"/>
      <c r="D835" s="8" t="s">
        <v>156</v>
      </c>
      <c r="E835" s="8" t="s">
        <v>103</v>
      </c>
      <c r="F835" s="8" t="s">
        <v>528</v>
      </c>
      <c r="G835" s="9"/>
      <c r="H835" s="51">
        <f>H836</f>
        <v>581</v>
      </c>
      <c r="I835" s="48"/>
      <c r="J835" s="47"/>
    </row>
    <row r="836" spans="1:10" ht="47.25">
      <c r="A836" s="7" t="s">
        <v>529</v>
      </c>
      <c r="B836" s="90" t="s">
        <v>461</v>
      </c>
      <c r="C836" s="91"/>
      <c r="D836" s="8" t="s">
        <v>156</v>
      </c>
      <c r="E836" s="8" t="s">
        <v>103</v>
      </c>
      <c r="F836" s="8" t="s">
        <v>530</v>
      </c>
      <c r="G836" s="9"/>
      <c r="H836" s="51">
        <f>H837</f>
        <v>581</v>
      </c>
      <c r="I836" s="48"/>
      <c r="J836" s="47"/>
    </row>
    <row r="837" spans="1:10" ht="47.25">
      <c r="A837" s="7" t="s">
        <v>35</v>
      </c>
      <c r="B837" s="90" t="s">
        <v>461</v>
      </c>
      <c r="C837" s="91"/>
      <c r="D837" s="8" t="s">
        <v>156</v>
      </c>
      <c r="E837" s="8" t="s">
        <v>103</v>
      </c>
      <c r="F837" s="8" t="s">
        <v>530</v>
      </c>
      <c r="G837" s="9" t="s">
        <v>36</v>
      </c>
      <c r="H837" s="51">
        <f>H838</f>
        <v>581</v>
      </c>
      <c r="I837" s="48"/>
      <c r="J837" s="47"/>
    </row>
    <row r="838" spans="1:10" ht="47.25">
      <c r="A838" s="7" t="s">
        <v>37</v>
      </c>
      <c r="B838" s="90" t="s">
        <v>461</v>
      </c>
      <c r="C838" s="91"/>
      <c r="D838" s="8" t="s">
        <v>156</v>
      </c>
      <c r="E838" s="8" t="s">
        <v>103</v>
      </c>
      <c r="F838" s="8" t="s">
        <v>530</v>
      </c>
      <c r="G838" s="9" t="s">
        <v>38</v>
      </c>
      <c r="H838" s="51">
        <v>581</v>
      </c>
      <c r="I838" s="48"/>
      <c r="J838" s="47"/>
    </row>
    <row r="839" spans="1:10" ht="31.5">
      <c r="A839" s="7" t="s">
        <v>531</v>
      </c>
      <c r="B839" s="90" t="s">
        <v>461</v>
      </c>
      <c r="C839" s="91"/>
      <c r="D839" s="8" t="s">
        <v>156</v>
      </c>
      <c r="E839" s="8" t="s">
        <v>103</v>
      </c>
      <c r="F839" s="8" t="s">
        <v>532</v>
      </c>
      <c r="G839" s="9"/>
      <c r="H839" s="51">
        <f>H840</f>
        <v>7059</v>
      </c>
      <c r="I839" s="48"/>
      <c r="J839" s="47"/>
    </row>
    <row r="840" spans="1:10" ht="31.5">
      <c r="A840" s="7" t="s">
        <v>533</v>
      </c>
      <c r="B840" s="90" t="s">
        <v>461</v>
      </c>
      <c r="C840" s="91"/>
      <c r="D840" s="8" t="s">
        <v>156</v>
      </c>
      <c r="E840" s="8" t="s">
        <v>103</v>
      </c>
      <c r="F840" s="8" t="s">
        <v>534</v>
      </c>
      <c r="G840" s="9"/>
      <c r="H840" s="51">
        <f>H841</f>
        <v>7059</v>
      </c>
      <c r="I840" s="48"/>
      <c r="J840" s="47"/>
    </row>
    <row r="841" spans="1:10" ht="47.25">
      <c r="A841" s="7" t="s">
        <v>35</v>
      </c>
      <c r="B841" s="90" t="s">
        <v>461</v>
      </c>
      <c r="C841" s="91"/>
      <c r="D841" s="8" t="s">
        <v>156</v>
      </c>
      <c r="E841" s="8" t="s">
        <v>103</v>
      </c>
      <c r="F841" s="8" t="s">
        <v>534</v>
      </c>
      <c r="G841" s="9" t="s">
        <v>36</v>
      </c>
      <c r="H841" s="51">
        <f>H842</f>
        <v>7059</v>
      </c>
      <c r="I841" s="48"/>
      <c r="J841" s="47"/>
    </row>
    <row r="842" spans="1:10" ht="47.25">
      <c r="A842" s="7" t="s">
        <v>37</v>
      </c>
      <c r="B842" s="90" t="s">
        <v>461</v>
      </c>
      <c r="C842" s="91"/>
      <c r="D842" s="8" t="s">
        <v>156</v>
      </c>
      <c r="E842" s="8" t="s">
        <v>103</v>
      </c>
      <c r="F842" s="8" t="s">
        <v>534</v>
      </c>
      <c r="G842" s="9" t="s">
        <v>38</v>
      </c>
      <c r="H842" s="51">
        <v>7059</v>
      </c>
      <c r="I842" s="48"/>
      <c r="J842" s="47"/>
    </row>
    <row r="843" spans="1:10" ht="78.75">
      <c r="A843" s="7" t="s">
        <v>535</v>
      </c>
      <c r="B843" s="90" t="s">
        <v>461</v>
      </c>
      <c r="C843" s="91"/>
      <c r="D843" s="8" t="s">
        <v>156</v>
      </c>
      <c r="E843" s="8" t="s">
        <v>103</v>
      </c>
      <c r="F843" s="8" t="s">
        <v>536</v>
      </c>
      <c r="G843" s="9"/>
      <c r="H843" s="51">
        <f>H844</f>
        <v>101694.9</v>
      </c>
      <c r="I843" s="48"/>
      <c r="J843" s="47"/>
    </row>
    <row r="844" spans="1:10" ht="64.5" customHeight="1">
      <c r="A844" s="7" t="s">
        <v>537</v>
      </c>
      <c r="B844" s="90" t="s">
        <v>461</v>
      </c>
      <c r="C844" s="91"/>
      <c r="D844" s="8" t="s">
        <v>156</v>
      </c>
      <c r="E844" s="8" t="s">
        <v>103</v>
      </c>
      <c r="F844" s="8" t="s">
        <v>538</v>
      </c>
      <c r="G844" s="9"/>
      <c r="H844" s="51">
        <f>H845+H848+H851+H854</f>
        <v>101694.9</v>
      </c>
      <c r="I844" s="48"/>
      <c r="J844" s="47"/>
    </row>
    <row r="845" spans="1:10" ht="93.75" customHeight="1">
      <c r="A845" s="7" t="s">
        <v>539</v>
      </c>
      <c r="B845" s="90" t="s">
        <v>461</v>
      </c>
      <c r="C845" s="91"/>
      <c r="D845" s="8" t="s">
        <v>156</v>
      </c>
      <c r="E845" s="8" t="s">
        <v>103</v>
      </c>
      <c r="F845" s="8" t="s">
        <v>540</v>
      </c>
      <c r="G845" s="9"/>
      <c r="H845" s="51">
        <f>H846</f>
        <v>50000</v>
      </c>
      <c r="I845" s="48"/>
      <c r="J845" s="47"/>
    </row>
    <row r="846" spans="1:10" ht="47.25">
      <c r="A846" s="7" t="s">
        <v>35</v>
      </c>
      <c r="B846" s="90" t="s">
        <v>461</v>
      </c>
      <c r="C846" s="91"/>
      <c r="D846" s="8" t="s">
        <v>156</v>
      </c>
      <c r="E846" s="8" t="s">
        <v>103</v>
      </c>
      <c r="F846" s="8" t="s">
        <v>540</v>
      </c>
      <c r="G846" s="9" t="s">
        <v>36</v>
      </c>
      <c r="H846" s="51">
        <f>H847</f>
        <v>50000</v>
      </c>
      <c r="I846" s="48"/>
      <c r="J846" s="47"/>
    </row>
    <row r="847" spans="1:10" ht="47.25">
      <c r="A847" s="7" t="s">
        <v>37</v>
      </c>
      <c r="B847" s="90" t="s">
        <v>461</v>
      </c>
      <c r="C847" s="91"/>
      <c r="D847" s="8" t="s">
        <v>156</v>
      </c>
      <c r="E847" s="8" t="s">
        <v>103</v>
      </c>
      <c r="F847" s="8" t="s">
        <v>540</v>
      </c>
      <c r="G847" s="9" t="s">
        <v>38</v>
      </c>
      <c r="H847" s="51">
        <v>50000</v>
      </c>
      <c r="I847" s="48"/>
      <c r="J847" s="47"/>
    </row>
    <row r="848" spans="1:10" ht="47.25">
      <c r="A848" s="7" t="s">
        <v>541</v>
      </c>
      <c r="B848" s="90" t="s">
        <v>461</v>
      </c>
      <c r="C848" s="91"/>
      <c r="D848" s="8" t="s">
        <v>156</v>
      </c>
      <c r="E848" s="8" t="s">
        <v>103</v>
      </c>
      <c r="F848" s="8" t="s">
        <v>542</v>
      </c>
      <c r="G848" s="9"/>
      <c r="H848" s="51">
        <f>H849</f>
        <v>10000</v>
      </c>
      <c r="I848" s="48"/>
      <c r="J848" s="47"/>
    </row>
    <row r="849" spans="1:10" ht="47.25">
      <c r="A849" s="7" t="s">
        <v>35</v>
      </c>
      <c r="B849" s="90" t="s">
        <v>461</v>
      </c>
      <c r="C849" s="91"/>
      <c r="D849" s="8" t="s">
        <v>156</v>
      </c>
      <c r="E849" s="8" t="s">
        <v>103</v>
      </c>
      <c r="F849" s="8" t="s">
        <v>542</v>
      </c>
      <c r="G849" s="9" t="s">
        <v>36</v>
      </c>
      <c r="H849" s="51">
        <f>H850</f>
        <v>10000</v>
      </c>
      <c r="I849" s="48"/>
      <c r="J849" s="47"/>
    </row>
    <row r="850" spans="1:10" ht="47.25">
      <c r="A850" s="7" t="s">
        <v>37</v>
      </c>
      <c r="B850" s="90" t="s">
        <v>461</v>
      </c>
      <c r="C850" s="91"/>
      <c r="D850" s="8" t="s">
        <v>156</v>
      </c>
      <c r="E850" s="8" t="s">
        <v>103</v>
      </c>
      <c r="F850" s="8" t="s">
        <v>542</v>
      </c>
      <c r="G850" s="9" t="s">
        <v>38</v>
      </c>
      <c r="H850" s="51">
        <v>10000</v>
      </c>
      <c r="I850" s="48"/>
      <c r="J850" s="47"/>
    </row>
    <row r="851" spans="1:10" ht="50.25" customHeight="1">
      <c r="A851" s="7" t="s">
        <v>543</v>
      </c>
      <c r="B851" s="90" t="s">
        <v>461</v>
      </c>
      <c r="C851" s="91"/>
      <c r="D851" s="8" t="s">
        <v>156</v>
      </c>
      <c r="E851" s="8" t="s">
        <v>103</v>
      </c>
      <c r="F851" s="8" t="s">
        <v>544</v>
      </c>
      <c r="G851" s="9"/>
      <c r="H851" s="51">
        <f>H852</f>
        <v>40942.2</v>
      </c>
      <c r="I851" s="48"/>
      <c r="J851" s="47"/>
    </row>
    <row r="852" spans="1:10" ht="47.25">
      <c r="A852" s="7" t="s">
        <v>35</v>
      </c>
      <c r="B852" s="90" t="s">
        <v>461</v>
      </c>
      <c r="C852" s="91"/>
      <c r="D852" s="8" t="s">
        <v>156</v>
      </c>
      <c r="E852" s="8" t="s">
        <v>103</v>
      </c>
      <c r="F852" s="8" t="s">
        <v>544</v>
      </c>
      <c r="G852" s="9" t="s">
        <v>36</v>
      </c>
      <c r="H852" s="51">
        <f>H853</f>
        <v>40942.2</v>
      </c>
      <c r="I852" s="48"/>
      <c r="J852" s="47"/>
    </row>
    <row r="853" spans="1:10" ht="47.25">
      <c r="A853" s="7" t="s">
        <v>37</v>
      </c>
      <c r="B853" s="90" t="s">
        <v>461</v>
      </c>
      <c r="C853" s="91"/>
      <c r="D853" s="8" t="s">
        <v>156</v>
      </c>
      <c r="E853" s="8" t="s">
        <v>103</v>
      </c>
      <c r="F853" s="8" t="s">
        <v>544</v>
      </c>
      <c r="G853" s="9" t="s">
        <v>38</v>
      </c>
      <c r="H853" s="51">
        <v>40942.2</v>
      </c>
      <c r="I853" s="48"/>
      <c r="J853" s="47"/>
    </row>
    <row r="854" spans="1:10" ht="63">
      <c r="A854" s="7" t="s">
        <v>545</v>
      </c>
      <c r="B854" s="90" t="s">
        <v>461</v>
      </c>
      <c r="C854" s="91"/>
      <c r="D854" s="8" t="s">
        <v>156</v>
      </c>
      <c r="E854" s="8" t="s">
        <v>103</v>
      </c>
      <c r="F854" s="8" t="s">
        <v>546</v>
      </c>
      <c r="G854" s="9"/>
      <c r="H854" s="51">
        <f>H855</f>
        <v>752.7</v>
      </c>
      <c r="I854" s="48"/>
      <c r="J854" s="47"/>
    </row>
    <row r="855" spans="1:10" ht="47.25">
      <c r="A855" s="7" t="s">
        <v>35</v>
      </c>
      <c r="B855" s="90" t="s">
        <v>461</v>
      </c>
      <c r="C855" s="91"/>
      <c r="D855" s="8" t="s">
        <v>156</v>
      </c>
      <c r="E855" s="8" t="s">
        <v>103</v>
      </c>
      <c r="F855" s="8" t="s">
        <v>546</v>
      </c>
      <c r="G855" s="9" t="s">
        <v>36</v>
      </c>
      <c r="H855" s="51">
        <f>H856</f>
        <v>752.7</v>
      </c>
      <c r="I855" s="48"/>
      <c r="J855" s="47"/>
    </row>
    <row r="856" spans="1:10" ht="47.25">
      <c r="A856" s="7" t="s">
        <v>37</v>
      </c>
      <c r="B856" s="90" t="s">
        <v>461</v>
      </c>
      <c r="C856" s="91"/>
      <c r="D856" s="8" t="s">
        <v>156</v>
      </c>
      <c r="E856" s="8" t="s">
        <v>103</v>
      </c>
      <c r="F856" s="8" t="s">
        <v>546</v>
      </c>
      <c r="G856" s="9" t="s">
        <v>38</v>
      </c>
      <c r="H856" s="51">
        <v>752.7</v>
      </c>
      <c r="I856" s="48"/>
      <c r="J856" s="47"/>
    </row>
    <row r="857" spans="1:10" ht="15.75">
      <c r="A857" s="7" t="s">
        <v>547</v>
      </c>
      <c r="B857" s="90" t="s">
        <v>461</v>
      </c>
      <c r="C857" s="91"/>
      <c r="D857" s="8" t="s">
        <v>156</v>
      </c>
      <c r="E857" s="8" t="s">
        <v>103</v>
      </c>
      <c r="F857" s="8" t="s">
        <v>548</v>
      </c>
      <c r="G857" s="9"/>
      <c r="H857" s="51">
        <f>H858+H861</f>
        <v>7777.2</v>
      </c>
      <c r="I857" s="48"/>
      <c r="J857" s="47"/>
    </row>
    <row r="858" spans="1:10" ht="15.75">
      <c r="A858" s="7" t="s">
        <v>549</v>
      </c>
      <c r="B858" s="90" t="s">
        <v>461</v>
      </c>
      <c r="C858" s="91"/>
      <c r="D858" s="8" t="s">
        <v>156</v>
      </c>
      <c r="E858" s="8" t="s">
        <v>103</v>
      </c>
      <c r="F858" s="8" t="s">
        <v>550</v>
      </c>
      <c r="G858" s="9"/>
      <c r="H858" s="51">
        <f>H859</f>
        <v>4827.2</v>
      </c>
      <c r="I858" s="48"/>
      <c r="J858" s="47"/>
    </row>
    <row r="859" spans="1:10" ht="47.25">
      <c r="A859" s="7" t="s">
        <v>35</v>
      </c>
      <c r="B859" s="90" t="s">
        <v>461</v>
      </c>
      <c r="C859" s="91"/>
      <c r="D859" s="8" t="s">
        <v>156</v>
      </c>
      <c r="E859" s="8" t="s">
        <v>103</v>
      </c>
      <c r="F859" s="8" t="s">
        <v>550</v>
      </c>
      <c r="G859" s="9" t="s">
        <v>36</v>
      </c>
      <c r="H859" s="51">
        <f>H860</f>
        <v>4827.2</v>
      </c>
      <c r="I859" s="48"/>
      <c r="J859" s="47"/>
    </row>
    <row r="860" spans="1:10" ht="47.25">
      <c r="A860" s="7" t="s">
        <v>37</v>
      </c>
      <c r="B860" s="90" t="s">
        <v>461</v>
      </c>
      <c r="C860" s="91"/>
      <c r="D860" s="8" t="s">
        <v>156</v>
      </c>
      <c r="E860" s="8" t="s">
        <v>103</v>
      </c>
      <c r="F860" s="8" t="s">
        <v>550</v>
      </c>
      <c r="G860" s="9" t="s">
        <v>38</v>
      </c>
      <c r="H860" s="51">
        <v>4827.2</v>
      </c>
      <c r="I860" s="48"/>
      <c r="J860" s="47"/>
    </row>
    <row r="861" spans="1:10" ht="18" customHeight="1">
      <c r="A861" s="7" t="s">
        <v>551</v>
      </c>
      <c r="B861" s="90" t="s">
        <v>461</v>
      </c>
      <c r="C861" s="91"/>
      <c r="D861" s="8" t="s">
        <v>156</v>
      </c>
      <c r="E861" s="8" t="s">
        <v>103</v>
      </c>
      <c r="F861" s="8" t="s">
        <v>552</v>
      </c>
      <c r="G861" s="9"/>
      <c r="H861" s="51">
        <f>H862</f>
        <v>2950</v>
      </c>
      <c r="I861" s="48"/>
      <c r="J861" s="47"/>
    </row>
    <row r="862" spans="1:10" ht="47.25">
      <c r="A862" s="7" t="s">
        <v>35</v>
      </c>
      <c r="B862" s="90" t="s">
        <v>461</v>
      </c>
      <c r="C862" s="91"/>
      <c r="D862" s="8" t="s">
        <v>156</v>
      </c>
      <c r="E862" s="8" t="s">
        <v>103</v>
      </c>
      <c r="F862" s="8" t="s">
        <v>552</v>
      </c>
      <c r="G862" s="9" t="s">
        <v>36</v>
      </c>
      <c r="H862" s="51">
        <f>H863</f>
        <v>2950</v>
      </c>
      <c r="I862" s="48"/>
      <c r="J862" s="47"/>
    </row>
    <row r="863" spans="1:10" ht="47.25">
      <c r="A863" s="7" t="s">
        <v>37</v>
      </c>
      <c r="B863" s="90" t="s">
        <v>461</v>
      </c>
      <c r="C863" s="91"/>
      <c r="D863" s="8" t="s">
        <v>156</v>
      </c>
      <c r="E863" s="8" t="s">
        <v>103</v>
      </c>
      <c r="F863" s="8" t="s">
        <v>552</v>
      </c>
      <c r="G863" s="9" t="s">
        <v>38</v>
      </c>
      <c r="H863" s="51">
        <v>2950</v>
      </c>
      <c r="I863" s="48"/>
      <c r="J863" s="47"/>
    </row>
    <row r="864" spans="1:10" ht="31.5">
      <c r="A864" s="7" t="s">
        <v>553</v>
      </c>
      <c r="B864" s="90" t="s">
        <v>461</v>
      </c>
      <c r="C864" s="91"/>
      <c r="D864" s="8" t="s">
        <v>156</v>
      </c>
      <c r="E864" s="8" t="s">
        <v>103</v>
      </c>
      <c r="F864" s="8" t="s">
        <v>554</v>
      </c>
      <c r="G864" s="9"/>
      <c r="H864" s="51">
        <f>H865+H868</f>
        <v>5372.2</v>
      </c>
      <c r="I864" s="48"/>
      <c r="J864" s="47"/>
    </row>
    <row r="865" spans="1:10" ht="47.25">
      <c r="A865" s="7" t="s">
        <v>226</v>
      </c>
      <c r="B865" s="90" t="s">
        <v>461</v>
      </c>
      <c r="C865" s="91"/>
      <c r="D865" s="8" t="s">
        <v>156</v>
      </c>
      <c r="E865" s="8" t="s">
        <v>103</v>
      </c>
      <c r="F865" s="8" t="s">
        <v>555</v>
      </c>
      <c r="G865" s="9"/>
      <c r="H865" s="51">
        <f>H866</f>
        <v>4972.2</v>
      </c>
      <c r="I865" s="48"/>
      <c r="J865" s="47"/>
    </row>
    <row r="866" spans="1:10" ht="47.25">
      <c r="A866" s="7" t="s">
        <v>193</v>
      </c>
      <c r="B866" s="90" t="s">
        <v>461</v>
      </c>
      <c r="C866" s="91"/>
      <c r="D866" s="8" t="s">
        <v>156</v>
      </c>
      <c r="E866" s="8" t="s">
        <v>103</v>
      </c>
      <c r="F866" s="8" t="s">
        <v>555</v>
      </c>
      <c r="G866" s="9" t="s">
        <v>194</v>
      </c>
      <c r="H866" s="51">
        <f>H867</f>
        <v>4972.2</v>
      </c>
      <c r="I866" s="48"/>
      <c r="J866" s="47"/>
    </row>
    <row r="867" spans="1:10" ht="15.75">
      <c r="A867" s="7" t="s">
        <v>257</v>
      </c>
      <c r="B867" s="90" t="s">
        <v>461</v>
      </c>
      <c r="C867" s="91"/>
      <c r="D867" s="8" t="s">
        <v>156</v>
      </c>
      <c r="E867" s="8" t="s">
        <v>103</v>
      </c>
      <c r="F867" s="8" t="s">
        <v>555</v>
      </c>
      <c r="G867" s="9" t="s">
        <v>258</v>
      </c>
      <c r="H867" s="51">
        <v>4972.2</v>
      </c>
      <c r="I867" s="48"/>
      <c r="J867" s="47"/>
    </row>
    <row r="868" spans="1:10" ht="15.75">
      <c r="A868" s="7" t="s">
        <v>556</v>
      </c>
      <c r="B868" s="90" t="s">
        <v>461</v>
      </c>
      <c r="C868" s="91"/>
      <c r="D868" s="8" t="s">
        <v>156</v>
      </c>
      <c r="E868" s="8" t="s">
        <v>103</v>
      </c>
      <c r="F868" s="8" t="s">
        <v>557</v>
      </c>
      <c r="G868" s="9"/>
      <c r="H868" s="51">
        <f>H869</f>
        <v>400</v>
      </c>
      <c r="I868" s="48"/>
      <c r="J868" s="47"/>
    </row>
    <row r="869" spans="1:10" ht="47.25">
      <c r="A869" s="7" t="s">
        <v>35</v>
      </c>
      <c r="B869" s="90" t="s">
        <v>461</v>
      </c>
      <c r="C869" s="91"/>
      <c r="D869" s="8" t="s">
        <v>156</v>
      </c>
      <c r="E869" s="8" t="s">
        <v>103</v>
      </c>
      <c r="F869" s="8" t="s">
        <v>557</v>
      </c>
      <c r="G869" s="9" t="s">
        <v>36</v>
      </c>
      <c r="H869" s="51">
        <f>H870</f>
        <v>400</v>
      </c>
      <c r="I869" s="48"/>
      <c r="J869" s="47"/>
    </row>
    <row r="870" spans="1:10" ht="47.25">
      <c r="A870" s="7" t="s">
        <v>37</v>
      </c>
      <c r="B870" s="90" t="s">
        <v>461</v>
      </c>
      <c r="C870" s="91"/>
      <c r="D870" s="8" t="s">
        <v>156</v>
      </c>
      <c r="E870" s="8" t="s">
        <v>103</v>
      </c>
      <c r="F870" s="8" t="s">
        <v>557</v>
      </c>
      <c r="G870" s="9" t="s">
        <v>38</v>
      </c>
      <c r="H870" s="51">
        <v>400</v>
      </c>
      <c r="I870" s="48"/>
      <c r="J870" s="47"/>
    </row>
    <row r="871" spans="1:10" ht="94.5">
      <c r="A871" s="7" t="s">
        <v>28</v>
      </c>
      <c r="B871" s="90" t="s">
        <v>461</v>
      </c>
      <c r="C871" s="91"/>
      <c r="D871" s="8" t="s">
        <v>156</v>
      </c>
      <c r="E871" s="8" t="s">
        <v>103</v>
      </c>
      <c r="F871" s="8" t="s">
        <v>29</v>
      </c>
      <c r="G871" s="9"/>
      <c r="H871" s="51">
        <f>H872</f>
        <v>4287</v>
      </c>
      <c r="I871" s="48"/>
      <c r="J871" s="47"/>
    </row>
    <row r="872" spans="1:10" ht="63.75" customHeight="1">
      <c r="A872" s="7" t="s">
        <v>558</v>
      </c>
      <c r="B872" s="90" t="s">
        <v>461</v>
      </c>
      <c r="C872" s="91"/>
      <c r="D872" s="8" t="s">
        <v>156</v>
      </c>
      <c r="E872" s="8" t="s">
        <v>103</v>
      </c>
      <c r="F872" s="8" t="s">
        <v>559</v>
      </c>
      <c r="G872" s="9"/>
      <c r="H872" s="51">
        <f>H873+H876</f>
        <v>4287</v>
      </c>
      <c r="I872" s="48"/>
      <c r="J872" s="47"/>
    </row>
    <row r="873" spans="1:10" ht="63">
      <c r="A873" s="7" t="s">
        <v>560</v>
      </c>
      <c r="B873" s="90" t="s">
        <v>461</v>
      </c>
      <c r="C873" s="91"/>
      <c r="D873" s="8" t="s">
        <v>156</v>
      </c>
      <c r="E873" s="8" t="s">
        <v>103</v>
      </c>
      <c r="F873" s="8" t="s">
        <v>561</v>
      </c>
      <c r="G873" s="9"/>
      <c r="H873" s="51">
        <f>H874</f>
        <v>2500</v>
      </c>
      <c r="I873" s="48"/>
      <c r="J873" s="47"/>
    </row>
    <row r="874" spans="1:10" ht="47.25">
      <c r="A874" s="7" t="s">
        <v>35</v>
      </c>
      <c r="B874" s="90" t="s">
        <v>461</v>
      </c>
      <c r="C874" s="91"/>
      <c r="D874" s="8" t="s">
        <v>156</v>
      </c>
      <c r="E874" s="8" t="s">
        <v>103</v>
      </c>
      <c r="F874" s="8" t="s">
        <v>561</v>
      </c>
      <c r="G874" s="9" t="s">
        <v>36</v>
      </c>
      <c r="H874" s="51">
        <f>H875</f>
        <v>2500</v>
      </c>
      <c r="I874" s="48"/>
      <c r="J874" s="47"/>
    </row>
    <row r="875" spans="1:10" ht="47.25">
      <c r="A875" s="7" t="s">
        <v>37</v>
      </c>
      <c r="B875" s="90" t="s">
        <v>461</v>
      </c>
      <c r="C875" s="91"/>
      <c r="D875" s="8" t="s">
        <v>156</v>
      </c>
      <c r="E875" s="8" t="s">
        <v>103</v>
      </c>
      <c r="F875" s="8" t="s">
        <v>561</v>
      </c>
      <c r="G875" s="9" t="s">
        <v>38</v>
      </c>
      <c r="H875" s="51">
        <v>2500</v>
      </c>
      <c r="I875" s="48"/>
      <c r="J875" s="47"/>
    </row>
    <row r="876" spans="1:10" ht="65.25" customHeight="1">
      <c r="A876" s="7" t="s">
        <v>562</v>
      </c>
      <c r="B876" s="90" t="s">
        <v>461</v>
      </c>
      <c r="C876" s="91"/>
      <c r="D876" s="8" t="s">
        <v>156</v>
      </c>
      <c r="E876" s="8" t="s">
        <v>103</v>
      </c>
      <c r="F876" s="8" t="s">
        <v>563</v>
      </c>
      <c r="G876" s="9"/>
      <c r="H876" s="51">
        <f>H877</f>
        <v>1787</v>
      </c>
      <c r="I876" s="48"/>
      <c r="J876" s="47"/>
    </row>
    <row r="877" spans="1:10" ht="47.25">
      <c r="A877" s="7" t="s">
        <v>35</v>
      </c>
      <c r="B877" s="90" t="s">
        <v>461</v>
      </c>
      <c r="C877" s="91"/>
      <c r="D877" s="8" t="s">
        <v>156</v>
      </c>
      <c r="E877" s="8" t="s">
        <v>103</v>
      </c>
      <c r="F877" s="8" t="s">
        <v>563</v>
      </c>
      <c r="G877" s="9" t="s">
        <v>36</v>
      </c>
      <c r="H877" s="51">
        <f>H878</f>
        <v>1787</v>
      </c>
      <c r="I877" s="48"/>
      <c r="J877" s="47"/>
    </row>
    <row r="878" spans="1:10" ht="47.25">
      <c r="A878" s="7" t="s">
        <v>37</v>
      </c>
      <c r="B878" s="90" t="s">
        <v>461</v>
      </c>
      <c r="C878" s="91"/>
      <c r="D878" s="8" t="s">
        <v>156</v>
      </c>
      <c r="E878" s="8" t="s">
        <v>103</v>
      </c>
      <c r="F878" s="8" t="s">
        <v>563</v>
      </c>
      <c r="G878" s="9" t="s">
        <v>38</v>
      </c>
      <c r="H878" s="51">
        <v>1787</v>
      </c>
      <c r="I878" s="48"/>
      <c r="J878" s="47"/>
    </row>
    <row r="879" spans="1:10" ht="15.75">
      <c r="A879" s="7" t="s">
        <v>564</v>
      </c>
      <c r="B879" s="90" t="s">
        <v>461</v>
      </c>
      <c r="C879" s="91"/>
      <c r="D879" s="8" t="s">
        <v>188</v>
      </c>
      <c r="E879" s="14" t="s">
        <v>578</v>
      </c>
      <c r="F879" s="8"/>
      <c r="G879" s="9"/>
      <c r="H879" s="51">
        <f aca="true" t="shared" si="0" ref="H879:H884">H880</f>
        <v>1050</v>
      </c>
      <c r="I879" s="48"/>
      <c r="J879" s="47"/>
    </row>
    <row r="880" spans="1:10" ht="31.5">
      <c r="A880" s="7" t="s">
        <v>565</v>
      </c>
      <c r="B880" s="90" t="s">
        <v>461</v>
      </c>
      <c r="C880" s="91"/>
      <c r="D880" s="8" t="s">
        <v>188</v>
      </c>
      <c r="E880" s="8" t="s">
        <v>156</v>
      </c>
      <c r="F880" s="8"/>
      <c r="G880" s="9"/>
      <c r="H880" s="51">
        <f t="shared" si="0"/>
        <v>1050</v>
      </c>
      <c r="I880" s="48"/>
      <c r="J880" s="47"/>
    </row>
    <row r="881" spans="1:10" ht="94.5">
      <c r="A881" s="7" t="s">
        <v>566</v>
      </c>
      <c r="B881" s="90" t="s">
        <v>461</v>
      </c>
      <c r="C881" s="91"/>
      <c r="D881" s="8" t="s">
        <v>188</v>
      </c>
      <c r="E881" s="8" t="s">
        <v>156</v>
      </c>
      <c r="F881" s="8" t="s">
        <v>567</v>
      </c>
      <c r="G881" s="9"/>
      <c r="H881" s="51">
        <f t="shared" si="0"/>
        <v>1050</v>
      </c>
      <c r="I881" s="48"/>
      <c r="J881" s="47"/>
    </row>
    <row r="882" spans="1:10" ht="47.25">
      <c r="A882" s="7" t="s">
        <v>568</v>
      </c>
      <c r="B882" s="90" t="s">
        <v>461</v>
      </c>
      <c r="C882" s="91"/>
      <c r="D882" s="8" t="s">
        <v>188</v>
      </c>
      <c r="E882" s="8" t="s">
        <v>156</v>
      </c>
      <c r="F882" s="8" t="s">
        <v>569</v>
      </c>
      <c r="G882" s="9"/>
      <c r="H882" s="51">
        <f t="shared" si="0"/>
        <v>1050</v>
      </c>
      <c r="I882" s="48"/>
      <c r="J882" s="47"/>
    </row>
    <row r="883" spans="1:10" ht="36" customHeight="1">
      <c r="A883" s="7" t="s">
        <v>570</v>
      </c>
      <c r="B883" s="90" t="s">
        <v>461</v>
      </c>
      <c r="C883" s="91"/>
      <c r="D883" s="8" t="s">
        <v>188</v>
      </c>
      <c r="E883" s="8" t="s">
        <v>156</v>
      </c>
      <c r="F883" s="8" t="s">
        <v>571</v>
      </c>
      <c r="G883" s="9"/>
      <c r="H883" s="51">
        <f t="shared" si="0"/>
        <v>1050</v>
      </c>
      <c r="I883" s="48"/>
      <c r="J883" s="47"/>
    </row>
    <row r="884" spans="1:10" ht="47.25">
      <c r="A884" s="7" t="s">
        <v>35</v>
      </c>
      <c r="B884" s="90" t="s">
        <v>461</v>
      </c>
      <c r="C884" s="91"/>
      <c r="D884" s="8" t="s">
        <v>188</v>
      </c>
      <c r="E884" s="8" t="s">
        <v>156</v>
      </c>
      <c r="F884" s="8" t="s">
        <v>571</v>
      </c>
      <c r="G884" s="9" t="s">
        <v>36</v>
      </c>
      <c r="H884" s="51">
        <f t="shared" si="0"/>
        <v>1050</v>
      </c>
      <c r="I884" s="48"/>
      <c r="J884" s="47"/>
    </row>
    <row r="885" spans="1:10" ht="47.25">
      <c r="A885" s="7" t="s">
        <v>37</v>
      </c>
      <c r="B885" s="90" t="s">
        <v>461</v>
      </c>
      <c r="C885" s="91"/>
      <c r="D885" s="8" t="s">
        <v>188</v>
      </c>
      <c r="E885" s="8" t="s">
        <v>156</v>
      </c>
      <c r="F885" s="8" t="s">
        <v>571</v>
      </c>
      <c r="G885" s="9" t="s">
        <v>38</v>
      </c>
      <c r="H885" s="51">
        <v>1050</v>
      </c>
      <c r="I885" s="48"/>
      <c r="J885" s="47"/>
    </row>
    <row r="886" spans="1:10" ht="31.5">
      <c r="A886" s="3" t="s">
        <v>572</v>
      </c>
      <c r="B886" s="92" t="s">
        <v>573</v>
      </c>
      <c r="C886" s="93"/>
      <c r="D886" s="4"/>
      <c r="E886" s="4"/>
      <c r="F886" s="4"/>
      <c r="G886" s="5"/>
      <c r="H886" s="50">
        <f>H887</f>
        <v>5088</v>
      </c>
      <c r="I886" s="46"/>
      <c r="J886" s="47"/>
    </row>
    <row r="887" spans="1:10" ht="15" customHeight="1">
      <c r="A887" s="7" t="s">
        <v>12</v>
      </c>
      <c r="B887" s="90" t="s">
        <v>573</v>
      </c>
      <c r="C887" s="91"/>
      <c r="D887" s="8" t="s">
        <v>13</v>
      </c>
      <c r="E887" s="14" t="s">
        <v>578</v>
      </c>
      <c r="F887" s="8"/>
      <c r="G887" s="9"/>
      <c r="H887" s="51">
        <f>H888</f>
        <v>5088</v>
      </c>
      <c r="I887" s="48"/>
      <c r="J887" s="47"/>
    </row>
    <row r="888" spans="1:10" ht="63">
      <c r="A888" s="7" t="s">
        <v>212</v>
      </c>
      <c r="B888" s="90" t="s">
        <v>573</v>
      </c>
      <c r="C888" s="91"/>
      <c r="D888" s="8" t="s">
        <v>13</v>
      </c>
      <c r="E888" s="8" t="s">
        <v>188</v>
      </c>
      <c r="F888" s="8"/>
      <c r="G888" s="9"/>
      <c r="H888" s="51">
        <f>H889</f>
        <v>5088</v>
      </c>
      <c r="I888" s="48"/>
      <c r="J888" s="47"/>
    </row>
    <row r="889" spans="1:10" ht="63">
      <c r="A889" s="7" t="s">
        <v>16</v>
      </c>
      <c r="B889" s="90" t="s">
        <v>573</v>
      </c>
      <c r="C889" s="91"/>
      <c r="D889" s="8" t="s">
        <v>13</v>
      </c>
      <c r="E889" s="8" t="s">
        <v>188</v>
      </c>
      <c r="F889" s="8" t="s">
        <v>17</v>
      </c>
      <c r="G889" s="9"/>
      <c r="H889" s="51">
        <f>H890+H894</f>
        <v>5088</v>
      </c>
      <c r="I889" s="48"/>
      <c r="J889" s="47"/>
    </row>
    <row r="890" spans="1:10" ht="47.25">
      <c r="A890" s="7" t="s">
        <v>574</v>
      </c>
      <c r="B890" s="90" t="s">
        <v>573</v>
      </c>
      <c r="C890" s="91"/>
      <c r="D890" s="8" t="s">
        <v>13</v>
      </c>
      <c r="E890" s="8" t="s">
        <v>188</v>
      </c>
      <c r="F890" s="8" t="s">
        <v>575</v>
      </c>
      <c r="G890" s="9"/>
      <c r="H890" s="51">
        <f>H891</f>
        <v>4592</v>
      </c>
      <c r="I890" s="48"/>
      <c r="J890" s="47"/>
    </row>
    <row r="891" spans="1:10" ht="31.5">
      <c r="A891" s="7" t="s">
        <v>20</v>
      </c>
      <c r="B891" s="90" t="s">
        <v>573</v>
      </c>
      <c r="C891" s="91"/>
      <c r="D891" s="8" t="s">
        <v>13</v>
      </c>
      <c r="E891" s="8" t="s">
        <v>188</v>
      </c>
      <c r="F891" s="8" t="s">
        <v>576</v>
      </c>
      <c r="G891" s="9"/>
      <c r="H891" s="51">
        <f>H892</f>
        <v>4592</v>
      </c>
      <c r="I891" s="48"/>
      <c r="J891" s="47"/>
    </row>
    <row r="892" spans="1:10" ht="98.25" customHeight="1">
      <c r="A892" s="7" t="s">
        <v>22</v>
      </c>
      <c r="B892" s="90" t="s">
        <v>573</v>
      </c>
      <c r="C892" s="91"/>
      <c r="D892" s="8" t="s">
        <v>13</v>
      </c>
      <c r="E892" s="8" t="s">
        <v>188</v>
      </c>
      <c r="F892" s="8" t="s">
        <v>576</v>
      </c>
      <c r="G892" s="9" t="s">
        <v>23</v>
      </c>
      <c r="H892" s="51">
        <f>H893</f>
        <v>4592</v>
      </c>
      <c r="I892" s="48"/>
      <c r="J892" s="47"/>
    </row>
    <row r="893" spans="1:10" ht="47.25">
      <c r="A893" s="7" t="s">
        <v>24</v>
      </c>
      <c r="B893" s="90" t="s">
        <v>573</v>
      </c>
      <c r="C893" s="91"/>
      <c r="D893" s="8" t="s">
        <v>13</v>
      </c>
      <c r="E893" s="8" t="s">
        <v>188</v>
      </c>
      <c r="F893" s="8" t="s">
        <v>576</v>
      </c>
      <c r="G893" s="9" t="s">
        <v>25</v>
      </c>
      <c r="H893" s="51">
        <v>4592</v>
      </c>
      <c r="I893" s="48"/>
      <c r="J893" s="47"/>
    </row>
    <row r="894" spans="1:10" ht="15.75">
      <c r="A894" s="7" t="s">
        <v>43</v>
      </c>
      <c r="B894" s="90" t="s">
        <v>573</v>
      </c>
      <c r="C894" s="91"/>
      <c r="D894" s="8" t="s">
        <v>13</v>
      </c>
      <c r="E894" s="8" t="s">
        <v>188</v>
      </c>
      <c r="F894" s="8" t="s">
        <v>44</v>
      </c>
      <c r="G894" s="9"/>
      <c r="H894" s="51">
        <f>H895+H898+H901+H904</f>
        <v>496</v>
      </c>
      <c r="I894" s="48"/>
      <c r="J894" s="47"/>
    </row>
    <row r="895" spans="1:10" ht="31.5">
      <c r="A895" s="7" t="s">
        <v>20</v>
      </c>
      <c r="B895" s="90" t="s">
        <v>573</v>
      </c>
      <c r="C895" s="91"/>
      <c r="D895" s="8" t="s">
        <v>13</v>
      </c>
      <c r="E895" s="8" t="s">
        <v>188</v>
      </c>
      <c r="F895" s="8" t="s">
        <v>45</v>
      </c>
      <c r="G895" s="9"/>
      <c r="H895" s="51">
        <v>135</v>
      </c>
      <c r="I895" s="48"/>
      <c r="J895" s="47"/>
    </row>
    <row r="896" spans="1:10" ht="93.75" customHeight="1">
      <c r="A896" s="7" t="s">
        <v>22</v>
      </c>
      <c r="B896" s="90" t="s">
        <v>573</v>
      </c>
      <c r="C896" s="91"/>
      <c r="D896" s="8" t="s">
        <v>13</v>
      </c>
      <c r="E896" s="8" t="s">
        <v>188</v>
      </c>
      <c r="F896" s="8" t="s">
        <v>45</v>
      </c>
      <c r="G896" s="9" t="s">
        <v>23</v>
      </c>
      <c r="H896" s="51">
        <f>H897</f>
        <v>135</v>
      </c>
      <c r="I896" s="48"/>
      <c r="J896" s="47"/>
    </row>
    <row r="897" spans="1:10" ht="47.25">
      <c r="A897" s="7" t="s">
        <v>24</v>
      </c>
      <c r="B897" s="90" t="s">
        <v>573</v>
      </c>
      <c r="C897" s="91"/>
      <c r="D897" s="8" t="s">
        <v>13</v>
      </c>
      <c r="E897" s="8" t="s">
        <v>188</v>
      </c>
      <c r="F897" s="8" t="s">
        <v>45</v>
      </c>
      <c r="G897" s="9" t="s">
        <v>25</v>
      </c>
      <c r="H897" s="51">
        <v>135</v>
      </c>
      <c r="I897" s="48"/>
      <c r="J897" s="47"/>
    </row>
    <row r="898" spans="1:10" ht="31.5">
      <c r="A898" s="7" t="s">
        <v>33</v>
      </c>
      <c r="B898" s="90" t="s">
        <v>573</v>
      </c>
      <c r="C898" s="91"/>
      <c r="D898" s="8" t="s">
        <v>13</v>
      </c>
      <c r="E898" s="8" t="s">
        <v>188</v>
      </c>
      <c r="F898" s="8" t="s">
        <v>46</v>
      </c>
      <c r="G898" s="9"/>
      <c r="H898" s="51">
        <f>H899</f>
        <v>273</v>
      </c>
      <c r="I898" s="48"/>
      <c r="J898" s="47"/>
    </row>
    <row r="899" spans="1:10" ht="47.25">
      <c r="A899" s="7" t="s">
        <v>35</v>
      </c>
      <c r="B899" s="90" t="s">
        <v>573</v>
      </c>
      <c r="C899" s="91"/>
      <c r="D899" s="8" t="s">
        <v>13</v>
      </c>
      <c r="E899" s="8" t="s">
        <v>188</v>
      </c>
      <c r="F899" s="8" t="s">
        <v>46</v>
      </c>
      <c r="G899" s="9" t="s">
        <v>36</v>
      </c>
      <c r="H899" s="51">
        <f>H900</f>
        <v>273</v>
      </c>
      <c r="I899" s="48"/>
      <c r="J899" s="47"/>
    </row>
    <row r="900" spans="1:10" ht="47.25">
      <c r="A900" s="7" t="s">
        <v>37</v>
      </c>
      <c r="B900" s="90" t="s">
        <v>573</v>
      </c>
      <c r="C900" s="91"/>
      <c r="D900" s="8" t="s">
        <v>13</v>
      </c>
      <c r="E900" s="8" t="s">
        <v>188</v>
      </c>
      <c r="F900" s="8" t="s">
        <v>46</v>
      </c>
      <c r="G900" s="9" t="s">
        <v>38</v>
      </c>
      <c r="H900" s="51">
        <v>273</v>
      </c>
      <c r="I900" s="48"/>
      <c r="J900" s="47"/>
    </row>
    <row r="901" spans="1:10" ht="111" customHeight="1">
      <c r="A901" s="7" t="s">
        <v>39</v>
      </c>
      <c r="B901" s="90" t="s">
        <v>573</v>
      </c>
      <c r="C901" s="91"/>
      <c r="D901" s="8" t="s">
        <v>13</v>
      </c>
      <c r="E901" s="8" t="s">
        <v>188</v>
      </c>
      <c r="F901" s="8" t="s">
        <v>53</v>
      </c>
      <c r="G901" s="9"/>
      <c r="H901" s="51">
        <f>H902</f>
        <v>60</v>
      </c>
      <c r="I901" s="48"/>
      <c r="J901" s="47"/>
    </row>
    <row r="902" spans="1:10" ht="96.75" customHeight="1">
      <c r="A902" s="7" t="s">
        <v>22</v>
      </c>
      <c r="B902" s="90" t="s">
        <v>573</v>
      </c>
      <c r="C902" s="91"/>
      <c r="D902" s="8" t="s">
        <v>13</v>
      </c>
      <c r="E902" s="8" t="s">
        <v>188</v>
      </c>
      <c r="F902" s="8" t="s">
        <v>53</v>
      </c>
      <c r="G902" s="9" t="s">
        <v>23</v>
      </c>
      <c r="H902" s="51">
        <f>H903</f>
        <v>60</v>
      </c>
      <c r="I902" s="48"/>
      <c r="J902" s="47"/>
    </row>
    <row r="903" spans="1:10" ht="47.25">
      <c r="A903" s="7" t="s">
        <v>24</v>
      </c>
      <c r="B903" s="90" t="s">
        <v>573</v>
      </c>
      <c r="C903" s="91"/>
      <c r="D903" s="8" t="s">
        <v>13</v>
      </c>
      <c r="E903" s="8" t="s">
        <v>188</v>
      </c>
      <c r="F903" s="8" t="s">
        <v>53</v>
      </c>
      <c r="G903" s="9" t="s">
        <v>25</v>
      </c>
      <c r="H903" s="51">
        <v>60</v>
      </c>
      <c r="I903" s="48"/>
      <c r="J903" s="47"/>
    </row>
    <row r="904" spans="1:10" ht="15.75">
      <c r="A904" s="7" t="s">
        <v>54</v>
      </c>
      <c r="B904" s="90" t="s">
        <v>573</v>
      </c>
      <c r="C904" s="91"/>
      <c r="D904" s="8" t="s">
        <v>13</v>
      </c>
      <c r="E904" s="8" t="s">
        <v>188</v>
      </c>
      <c r="F904" s="8" t="s">
        <v>55</v>
      </c>
      <c r="G904" s="9"/>
      <c r="H904" s="51">
        <f>H905</f>
        <v>28</v>
      </c>
      <c r="I904" s="48"/>
      <c r="J904" s="47"/>
    </row>
    <row r="905" spans="1:10" ht="98.25" customHeight="1">
      <c r="A905" s="7" t="s">
        <v>22</v>
      </c>
      <c r="B905" s="90" t="s">
        <v>573</v>
      </c>
      <c r="C905" s="91"/>
      <c r="D905" s="8" t="s">
        <v>13</v>
      </c>
      <c r="E905" s="8" t="s">
        <v>188</v>
      </c>
      <c r="F905" s="8" t="s">
        <v>55</v>
      </c>
      <c r="G905" s="9" t="s">
        <v>23</v>
      </c>
      <c r="H905" s="51">
        <f>H906</f>
        <v>28</v>
      </c>
      <c r="I905" s="48"/>
      <c r="J905" s="47"/>
    </row>
    <row r="906" spans="1:10" ht="47.25">
      <c r="A906" s="7" t="s">
        <v>24</v>
      </c>
      <c r="B906" s="90" t="s">
        <v>573</v>
      </c>
      <c r="C906" s="91"/>
      <c r="D906" s="8" t="s">
        <v>13</v>
      </c>
      <c r="E906" s="8" t="s">
        <v>188</v>
      </c>
      <c r="F906" s="8" t="s">
        <v>55</v>
      </c>
      <c r="G906" s="9" t="s">
        <v>25</v>
      </c>
      <c r="H906" s="51">
        <v>28</v>
      </c>
      <c r="I906" s="48"/>
      <c r="J906" s="47"/>
    </row>
  </sheetData>
  <sheetProtection/>
  <mergeCells count="907">
    <mergeCell ref="A1:B3"/>
    <mergeCell ref="C1:H1"/>
    <mergeCell ref="C2:H2"/>
    <mergeCell ref="C3:H3"/>
    <mergeCell ref="A4:H4"/>
    <mergeCell ref="A5:H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304:C304"/>
    <mergeCell ref="B305:C305"/>
    <mergeCell ref="B298:C298"/>
    <mergeCell ref="B299:C299"/>
    <mergeCell ref="B300:C300"/>
    <mergeCell ref="B301:C301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93:C893"/>
    <mergeCell ref="B882:C882"/>
    <mergeCell ref="B883:C883"/>
    <mergeCell ref="B884:C884"/>
    <mergeCell ref="B885:C885"/>
    <mergeCell ref="B886:C886"/>
    <mergeCell ref="B887:C887"/>
    <mergeCell ref="B895:C895"/>
    <mergeCell ref="B896:C896"/>
    <mergeCell ref="B897:C897"/>
    <mergeCell ref="B898:C898"/>
    <mergeCell ref="B899:C899"/>
    <mergeCell ref="B888:C888"/>
    <mergeCell ref="B889:C889"/>
    <mergeCell ref="B890:C890"/>
    <mergeCell ref="B891:C891"/>
    <mergeCell ref="B892:C892"/>
    <mergeCell ref="B302:C302"/>
    <mergeCell ref="B303:C303"/>
    <mergeCell ref="B906:C906"/>
    <mergeCell ref="B900:C900"/>
    <mergeCell ref="B901:C901"/>
    <mergeCell ref="B902:C902"/>
    <mergeCell ref="B903:C903"/>
    <mergeCell ref="B904:C904"/>
    <mergeCell ref="B905:C905"/>
    <mergeCell ref="B894:C894"/>
  </mergeCells>
  <printOptions/>
  <pageMargins left="0.5905511811023623" right="0.3937007874015748" top="0.5905511811023623" bottom="0.5905511811023623" header="0" footer="0.5118110236220472"/>
  <pageSetup fitToHeight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8"/>
  <sheetViews>
    <sheetView zoomScalePageLayoutView="0" workbookViewId="0" topLeftCell="A1">
      <selection activeCell="C3" sqref="C3:H3"/>
    </sheetView>
  </sheetViews>
  <sheetFormatPr defaultColWidth="8.8515625" defaultRowHeight="15"/>
  <cols>
    <col min="1" max="1" width="36.7109375" style="15" customWidth="1"/>
    <col min="2" max="2" width="15.00390625" style="15" customWidth="1"/>
    <col min="3" max="3" width="3.7109375" style="15" hidden="1" customWidth="1"/>
    <col min="4" max="5" width="4.7109375" style="15" customWidth="1"/>
    <col min="6" max="7" width="5.7109375" style="15" customWidth="1"/>
    <col min="8" max="8" width="11.7109375" style="15" customWidth="1"/>
    <col min="9" max="9" width="11.7109375" style="23" customWidth="1"/>
    <col min="10" max="12" width="8.8515625" style="23" customWidth="1"/>
    <col min="13" max="16384" width="8.8515625" style="15" customWidth="1"/>
  </cols>
  <sheetData>
    <row r="1" spans="1:8" ht="12.75">
      <c r="A1" s="79"/>
      <c r="B1" s="79"/>
      <c r="C1" s="79" t="s">
        <v>583</v>
      </c>
      <c r="D1" s="79"/>
      <c r="E1" s="79"/>
      <c r="F1" s="79"/>
      <c r="G1" s="79"/>
      <c r="H1" s="79"/>
    </row>
    <row r="2" spans="1:8" ht="134.25" customHeight="1">
      <c r="A2" s="79"/>
      <c r="B2" s="79"/>
      <c r="C2" s="79" t="s">
        <v>598</v>
      </c>
      <c r="D2" s="79"/>
      <c r="E2" s="79"/>
      <c r="F2" s="79"/>
      <c r="G2" s="79"/>
      <c r="H2" s="79"/>
    </row>
    <row r="3" spans="1:8" ht="26.25" customHeight="1">
      <c r="A3" s="79"/>
      <c r="B3" s="79"/>
      <c r="C3" s="79" t="str">
        <f>'Прил.5'!C3</f>
        <v>от   26.07.2022 г. № 91</v>
      </c>
      <c r="D3" s="79"/>
      <c r="E3" s="79"/>
      <c r="F3" s="79"/>
      <c r="G3" s="79"/>
      <c r="H3" s="79"/>
    </row>
    <row r="4" spans="1:8" ht="27" customHeight="1">
      <c r="A4" s="81" t="s">
        <v>584</v>
      </c>
      <c r="B4" s="81"/>
      <c r="C4" s="81"/>
      <c r="D4" s="81"/>
      <c r="E4" s="81"/>
      <c r="F4" s="81"/>
      <c r="G4" s="81"/>
      <c r="H4" s="81"/>
    </row>
    <row r="5" spans="1:8" ht="12.75">
      <c r="A5" s="75" t="s">
        <v>577</v>
      </c>
      <c r="B5" s="75"/>
      <c r="C5" s="75"/>
      <c r="D5" s="75"/>
      <c r="E5" s="75"/>
      <c r="F5" s="75"/>
      <c r="G5" s="75"/>
      <c r="H5" s="75"/>
    </row>
    <row r="6" spans="1:9" ht="12.75">
      <c r="A6" s="16" t="s">
        <v>2</v>
      </c>
      <c r="B6" s="76" t="s">
        <v>6</v>
      </c>
      <c r="C6" s="78"/>
      <c r="D6" s="16" t="s">
        <v>4</v>
      </c>
      <c r="E6" s="16" t="s">
        <v>5</v>
      </c>
      <c r="F6" s="22" t="s">
        <v>7</v>
      </c>
      <c r="G6" s="32" t="s">
        <v>3</v>
      </c>
      <c r="H6" s="32" t="s">
        <v>8</v>
      </c>
      <c r="I6" s="24"/>
    </row>
    <row r="7" spans="1:10" ht="12.75">
      <c r="A7" s="20" t="s">
        <v>9</v>
      </c>
      <c r="B7" s="99"/>
      <c r="C7" s="100"/>
      <c r="D7" s="17"/>
      <c r="E7" s="17"/>
      <c r="F7" s="30"/>
      <c r="G7" s="33"/>
      <c r="H7" s="34">
        <f>H8+H16+H24+H62+H70+H90+H129+H149+H232+H240+H248+H263+H295+H312+H320+H337+H357+H383+H398+H431+H439+H554+H591+H644+H659+H667+H701</f>
        <v>407988.29999999993</v>
      </c>
      <c r="I7" s="25"/>
      <c r="J7" s="26"/>
    </row>
    <row r="8" spans="1:10" ht="51">
      <c r="A8" s="20" t="s">
        <v>463</v>
      </c>
      <c r="B8" s="99" t="s">
        <v>464</v>
      </c>
      <c r="C8" s="100"/>
      <c r="D8" s="17"/>
      <c r="E8" s="17"/>
      <c r="F8" s="30"/>
      <c r="G8" s="33"/>
      <c r="H8" s="34">
        <f aca="true" t="shared" si="0" ref="H8:H14">H9</f>
        <v>53</v>
      </c>
      <c r="I8" s="25"/>
      <c r="J8" s="26"/>
    </row>
    <row r="9" spans="1:10" ht="38.25">
      <c r="A9" s="20" t="s">
        <v>465</v>
      </c>
      <c r="B9" s="99" t="s">
        <v>466</v>
      </c>
      <c r="C9" s="100"/>
      <c r="D9" s="17"/>
      <c r="E9" s="17"/>
      <c r="F9" s="30"/>
      <c r="G9" s="33"/>
      <c r="H9" s="34">
        <f t="shared" si="0"/>
        <v>53</v>
      </c>
      <c r="I9" s="25"/>
      <c r="J9" s="26"/>
    </row>
    <row r="10" spans="1:10" ht="63.75">
      <c r="A10" s="21" t="s">
        <v>467</v>
      </c>
      <c r="B10" s="101" t="s">
        <v>468</v>
      </c>
      <c r="C10" s="102"/>
      <c r="D10" s="19"/>
      <c r="E10" s="19"/>
      <c r="F10" s="31"/>
      <c r="G10" s="35"/>
      <c r="H10" s="36">
        <f t="shared" si="0"/>
        <v>53</v>
      </c>
      <c r="I10" s="27"/>
      <c r="J10" s="26"/>
    </row>
    <row r="11" spans="1:10" ht="12.75">
      <c r="A11" s="21" t="s">
        <v>128</v>
      </c>
      <c r="B11" s="101" t="s">
        <v>468</v>
      </c>
      <c r="C11" s="102"/>
      <c r="D11" s="19" t="s">
        <v>27</v>
      </c>
      <c r="E11" s="19"/>
      <c r="F11" s="31"/>
      <c r="G11" s="35"/>
      <c r="H11" s="36">
        <f t="shared" si="0"/>
        <v>53</v>
      </c>
      <c r="I11" s="27"/>
      <c r="J11" s="26"/>
    </row>
    <row r="12" spans="1:10" ht="12.75">
      <c r="A12" s="21" t="s">
        <v>462</v>
      </c>
      <c r="B12" s="101" t="s">
        <v>468</v>
      </c>
      <c r="C12" s="102"/>
      <c r="D12" s="19" t="s">
        <v>27</v>
      </c>
      <c r="E12" s="19" t="s">
        <v>188</v>
      </c>
      <c r="F12" s="31"/>
      <c r="G12" s="35"/>
      <c r="H12" s="36">
        <f t="shared" si="0"/>
        <v>53</v>
      </c>
      <c r="I12" s="27"/>
      <c r="J12" s="26"/>
    </row>
    <row r="13" spans="1:10" ht="38.25">
      <c r="A13" s="21" t="s">
        <v>35</v>
      </c>
      <c r="B13" s="101" t="s">
        <v>468</v>
      </c>
      <c r="C13" s="102"/>
      <c r="D13" s="19" t="s">
        <v>27</v>
      </c>
      <c r="E13" s="19" t="s">
        <v>188</v>
      </c>
      <c r="F13" s="31" t="s">
        <v>36</v>
      </c>
      <c r="G13" s="35"/>
      <c r="H13" s="36">
        <f t="shared" si="0"/>
        <v>53</v>
      </c>
      <c r="I13" s="27"/>
      <c r="J13" s="26"/>
    </row>
    <row r="14" spans="1:10" ht="38.25">
      <c r="A14" s="21" t="s">
        <v>37</v>
      </c>
      <c r="B14" s="101" t="s">
        <v>468</v>
      </c>
      <c r="C14" s="102"/>
      <c r="D14" s="19" t="s">
        <v>27</v>
      </c>
      <c r="E14" s="19" t="s">
        <v>188</v>
      </c>
      <c r="F14" s="31" t="s">
        <v>38</v>
      </c>
      <c r="G14" s="35"/>
      <c r="H14" s="36">
        <f t="shared" si="0"/>
        <v>53</v>
      </c>
      <c r="I14" s="27"/>
      <c r="J14" s="26"/>
    </row>
    <row r="15" spans="1:10" ht="38.25">
      <c r="A15" s="21" t="s">
        <v>460</v>
      </c>
      <c r="B15" s="101" t="s">
        <v>468</v>
      </c>
      <c r="C15" s="102"/>
      <c r="D15" s="19" t="s">
        <v>27</v>
      </c>
      <c r="E15" s="19" t="s">
        <v>188</v>
      </c>
      <c r="F15" s="31" t="s">
        <v>38</v>
      </c>
      <c r="G15" s="35" t="s">
        <v>461</v>
      </c>
      <c r="H15" s="36">
        <v>53</v>
      </c>
      <c r="I15" s="27"/>
      <c r="J15" s="26"/>
    </row>
    <row r="16" spans="1:10" ht="51">
      <c r="A16" s="20" t="s">
        <v>474</v>
      </c>
      <c r="B16" s="99" t="s">
        <v>475</v>
      </c>
      <c r="C16" s="100"/>
      <c r="D16" s="17"/>
      <c r="E16" s="17"/>
      <c r="F16" s="30"/>
      <c r="G16" s="33"/>
      <c r="H16" s="34">
        <f aca="true" t="shared" si="1" ref="H16:H22">H17</f>
        <v>500</v>
      </c>
      <c r="I16" s="25"/>
      <c r="J16" s="26"/>
    </row>
    <row r="17" spans="1:10" ht="25.5">
      <c r="A17" s="20" t="s">
        <v>476</v>
      </c>
      <c r="B17" s="99" t="s">
        <v>477</v>
      </c>
      <c r="C17" s="100"/>
      <c r="D17" s="17"/>
      <c r="E17" s="17"/>
      <c r="F17" s="30"/>
      <c r="G17" s="33"/>
      <c r="H17" s="34">
        <f t="shared" si="1"/>
        <v>500</v>
      </c>
      <c r="I17" s="25"/>
      <c r="J17" s="26"/>
    </row>
    <row r="18" spans="1:10" ht="63.75">
      <c r="A18" s="21" t="s">
        <v>478</v>
      </c>
      <c r="B18" s="101" t="s">
        <v>479</v>
      </c>
      <c r="C18" s="102"/>
      <c r="D18" s="19"/>
      <c r="E18" s="19"/>
      <c r="F18" s="31"/>
      <c r="G18" s="35"/>
      <c r="H18" s="36">
        <f t="shared" si="1"/>
        <v>500</v>
      </c>
      <c r="I18" s="27"/>
      <c r="J18" s="26"/>
    </row>
    <row r="19" spans="1:10" ht="12.75">
      <c r="A19" s="21" t="s">
        <v>128</v>
      </c>
      <c r="B19" s="101" t="s">
        <v>479</v>
      </c>
      <c r="C19" s="102"/>
      <c r="D19" s="19" t="s">
        <v>27</v>
      </c>
      <c r="E19" s="19"/>
      <c r="F19" s="31"/>
      <c r="G19" s="35"/>
      <c r="H19" s="36">
        <f t="shared" si="1"/>
        <v>500</v>
      </c>
      <c r="I19" s="27"/>
      <c r="J19" s="26"/>
    </row>
    <row r="20" spans="1:10" ht="12.75">
      <c r="A20" s="21" t="s">
        <v>473</v>
      </c>
      <c r="B20" s="101" t="s">
        <v>479</v>
      </c>
      <c r="C20" s="102"/>
      <c r="D20" s="19" t="s">
        <v>27</v>
      </c>
      <c r="E20" s="19" t="s">
        <v>170</v>
      </c>
      <c r="F20" s="31"/>
      <c r="G20" s="35"/>
      <c r="H20" s="36">
        <f t="shared" si="1"/>
        <v>500</v>
      </c>
      <c r="I20" s="27"/>
      <c r="J20" s="26"/>
    </row>
    <row r="21" spans="1:10" ht="38.25">
      <c r="A21" s="21" t="s">
        <v>35</v>
      </c>
      <c r="B21" s="101" t="s">
        <v>479</v>
      </c>
      <c r="C21" s="102"/>
      <c r="D21" s="19" t="s">
        <v>27</v>
      </c>
      <c r="E21" s="19" t="s">
        <v>170</v>
      </c>
      <c r="F21" s="31" t="s">
        <v>36</v>
      </c>
      <c r="G21" s="35"/>
      <c r="H21" s="36">
        <f t="shared" si="1"/>
        <v>500</v>
      </c>
      <c r="I21" s="27"/>
      <c r="J21" s="26"/>
    </row>
    <row r="22" spans="1:10" ht="38.25">
      <c r="A22" s="21" t="s">
        <v>37</v>
      </c>
      <c r="B22" s="101" t="s">
        <v>479</v>
      </c>
      <c r="C22" s="102"/>
      <c r="D22" s="19" t="s">
        <v>27</v>
      </c>
      <c r="E22" s="19" t="s">
        <v>170</v>
      </c>
      <c r="F22" s="31" t="s">
        <v>38</v>
      </c>
      <c r="G22" s="35"/>
      <c r="H22" s="36">
        <f t="shared" si="1"/>
        <v>500</v>
      </c>
      <c r="I22" s="27"/>
      <c r="J22" s="26"/>
    </row>
    <row r="23" spans="1:10" ht="38.25">
      <c r="A23" s="21" t="s">
        <v>460</v>
      </c>
      <c r="B23" s="101" t="s">
        <v>479</v>
      </c>
      <c r="C23" s="102"/>
      <c r="D23" s="19" t="s">
        <v>27</v>
      </c>
      <c r="E23" s="19" t="s">
        <v>170</v>
      </c>
      <c r="F23" s="31" t="s">
        <v>38</v>
      </c>
      <c r="G23" s="35" t="s">
        <v>461</v>
      </c>
      <c r="H23" s="36">
        <v>500</v>
      </c>
      <c r="I23" s="27"/>
      <c r="J23" s="26"/>
    </row>
    <row r="24" spans="1:10" ht="38.25">
      <c r="A24" s="20" t="s">
        <v>392</v>
      </c>
      <c r="B24" s="99" t="s">
        <v>393</v>
      </c>
      <c r="C24" s="100"/>
      <c r="D24" s="17"/>
      <c r="E24" s="17"/>
      <c r="F24" s="30"/>
      <c r="G24" s="33"/>
      <c r="H24" s="34">
        <f>H25+H32+H48+H55</f>
        <v>1782.6</v>
      </c>
      <c r="I24" s="25"/>
      <c r="J24" s="26"/>
    </row>
    <row r="25" spans="1:10" ht="38.25">
      <c r="A25" s="20" t="s">
        <v>394</v>
      </c>
      <c r="B25" s="99" t="s">
        <v>395</v>
      </c>
      <c r="C25" s="100"/>
      <c r="D25" s="17"/>
      <c r="E25" s="17"/>
      <c r="F25" s="30"/>
      <c r="G25" s="33"/>
      <c r="H25" s="34">
        <f aca="true" t="shared" si="2" ref="H25:H30">H26</f>
        <v>42.4</v>
      </c>
      <c r="I25" s="25"/>
      <c r="J25" s="26"/>
    </row>
    <row r="26" spans="1:10" ht="25.5">
      <c r="A26" s="21" t="s">
        <v>396</v>
      </c>
      <c r="B26" s="101" t="s">
        <v>397</v>
      </c>
      <c r="C26" s="102"/>
      <c r="D26" s="19"/>
      <c r="E26" s="19"/>
      <c r="F26" s="31"/>
      <c r="G26" s="35"/>
      <c r="H26" s="36">
        <f t="shared" si="2"/>
        <v>42.4</v>
      </c>
      <c r="I26" s="27"/>
      <c r="J26" s="26"/>
    </row>
    <row r="27" spans="1:10" ht="12.75">
      <c r="A27" s="21" t="s">
        <v>390</v>
      </c>
      <c r="B27" s="101" t="s">
        <v>397</v>
      </c>
      <c r="C27" s="102"/>
      <c r="D27" s="19" t="s">
        <v>130</v>
      </c>
      <c r="E27" s="19"/>
      <c r="F27" s="31"/>
      <c r="G27" s="35"/>
      <c r="H27" s="36">
        <f t="shared" si="2"/>
        <v>42.4</v>
      </c>
      <c r="I27" s="27"/>
      <c r="J27" s="26"/>
    </row>
    <row r="28" spans="1:10" ht="12.75">
      <c r="A28" s="21" t="s">
        <v>391</v>
      </c>
      <c r="B28" s="101" t="s">
        <v>397</v>
      </c>
      <c r="C28" s="102"/>
      <c r="D28" s="19" t="s">
        <v>130</v>
      </c>
      <c r="E28" s="19" t="s">
        <v>13</v>
      </c>
      <c r="F28" s="31"/>
      <c r="G28" s="35"/>
      <c r="H28" s="36">
        <f t="shared" si="2"/>
        <v>42.4</v>
      </c>
      <c r="I28" s="27"/>
      <c r="J28" s="26"/>
    </row>
    <row r="29" spans="1:10" ht="38.25">
      <c r="A29" s="21" t="s">
        <v>193</v>
      </c>
      <c r="B29" s="101" t="s">
        <v>397</v>
      </c>
      <c r="C29" s="102"/>
      <c r="D29" s="19" t="s">
        <v>130</v>
      </c>
      <c r="E29" s="19" t="s">
        <v>13</v>
      </c>
      <c r="F29" s="31" t="s">
        <v>194</v>
      </c>
      <c r="G29" s="35"/>
      <c r="H29" s="36">
        <f t="shared" si="2"/>
        <v>42.4</v>
      </c>
      <c r="I29" s="27"/>
      <c r="J29" s="26"/>
    </row>
    <row r="30" spans="1:10" ht="12.75">
      <c r="A30" s="21" t="s">
        <v>266</v>
      </c>
      <c r="B30" s="101" t="s">
        <v>397</v>
      </c>
      <c r="C30" s="102"/>
      <c r="D30" s="19" t="s">
        <v>130</v>
      </c>
      <c r="E30" s="19" t="s">
        <v>13</v>
      </c>
      <c r="F30" s="31" t="s">
        <v>267</v>
      </c>
      <c r="G30" s="35"/>
      <c r="H30" s="36">
        <f t="shared" si="2"/>
        <v>42.4</v>
      </c>
      <c r="I30" s="27"/>
      <c r="J30" s="26"/>
    </row>
    <row r="31" spans="1:10" ht="38.25">
      <c r="A31" s="21" t="s">
        <v>366</v>
      </c>
      <c r="B31" s="101" t="s">
        <v>397</v>
      </c>
      <c r="C31" s="102"/>
      <c r="D31" s="19" t="s">
        <v>130</v>
      </c>
      <c r="E31" s="19" t="s">
        <v>13</v>
      </c>
      <c r="F31" s="31" t="s">
        <v>267</v>
      </c>
      <c r="G31" s="35" t="s">
        <v>367</v>
      </c>
      <c r="H31" s="36">
        <v>42.4</v>
      </c>
      <c r="I31" s="27"/>
      <c r="J31" s="26"/>
    </row>
    <row r="32" spans="1:10" ht="38.25">
      <c r="A32" s="20" t="s">
        <v>398</v>
      </c>
      <c r="B32" s="99" t="s">
        <v>399</v>
      </c>
      <c r="C32" s="100"/>
      <c r="D32" s="17"/>
      <c r="E32" s="17"/>
      <c r="F32" s="30"/>
      <c r="G32" s="33"/>
      <c r="H32" s="34">
        <f>H33+H39</f>
        <v>336.1</v>
      </c>
      <c r="I32" s="25"/>
      <c r="J32" s="26"/>
    </row>
    <row r="33" spans="1:10" ht="25.5">
      <c r="A33" s="21" t="s">
        <v>400</v>
      </c>
      <c r="B33" s="101" t="s">
        <v>401</v>
      </c>
      <c r="C33" s="102"/>
      <c r="D33" s="19"/>
      <c r="E33" s="19"/>
      <c r="F33" s="31"/>
      <c r="G33" s="35"/>
      <c r="H33" s="36">
        <f>H34</f>
        <v>74.5</v>
      </c>
      <c r="I33" s="27"/>
      <c r="J33" s="26"/>
    </row>
    <row r="34" spans="1:10" ht="12.75">
      <c r="A34" s="21" t="s">
        <v>390</v>
      </c>
      <c r="B34" s="101" t="s">
        <v>401</v>
      </c>
      <c r="C34" s="102"/>
      <c r="D34" s="19" t="s">
        <v>130</v>
      </c>
      <c r="E34" s="19"/>
      <c r="F34" s="31"/>
      <c r="G34" s="35"/>
      <c r="H34" s="36">
        <f>H35</f>
        <v>74.5</v>
      </c>
      <c r="I34" s="27"/>
      <c r="J34" s="26"/>
    </row>
    <row r="35" spans="1:10" ht="12.75">
      <c r="A35" s="21" t="s">
        <v>391</v>
      </c>
      <c r="B35" s="101" t="s">
        <v>401</v>
      </c>
      <c r="C35" s="102"/>
      <c r="D35" s="19" t="s">
        <v>130</v>
      </c>
      <c r="E35" s="19" t="s">
        <v>13</v>
      </c>
      <c r="F35" s="31"/>
      <c r="G35" s="35"/>
      <c r="H35" s="36">
        <f>H36</f>
        <v>74.5</v>
      </c>
      <c r="I35" s="27"/>
      <c r="J35" s="26"/>
    </row>
    <row r="36" spans="1:10" ht="38.25">
      <c r="A36" s="21" t="s">
        <v>193</v>
      </c>
      <c r="B36" s="101" t="s">
        <v>401</v>
      </c>
      <c r="C36" s="102"/>
      <c r="D36" s="19" t="s">
        <v>130</v>
      </c>
      <c r="E36" s="19" t="s">
        <v>13</v>
      </c>
      <c r="F36" s="31" t="s">
        <v>194</v>
      </c>
      <c r="G36" s="35"/>
      <c r="H36" s="36">
        <f>H37</f>
        <v>74.5</v>
      </c>
      <c r="I36" s="27"/>
      <c r="J36" s="26"/>
    </row>
    <row r="37" spans="1:10" ht="12.75">
      <c r="A37" s="21" t="s">
        <v>266</v>
      </c>
      <c r="B37" s="101" t="s">
        <v>401</v>
      </c>
      <c r="C37" s="102"/>
      <c r="D37" s="19" t="s">
        <v>130</v>
      </c>
      <c r="E37" s="19" t="s">
        <v>13</v>
      </c>
      <c r="F37" s="31" t="s">
        <v>267</v>
      </c>
      <c r="G37" s="35"/>
      <c r="H37" s="36">
        <f>H38</f>
        <v>74.5</v>
      </c>
      <c r="I37" s="27"/>
      <c r="J37" s="26"/>
    </row>
    <row r="38" spans="1:10" ht="38.25">
      <c r="A38" s="21" t="s">
        <v>366</v>
      </c>
      <c r="B38" s="101" t="s">
        <v>401</v>
      </c>
      <c r="C38" s="102"/>
      <c r="D38" s="19" t="s">
        <v>130</v>
      </c>
      <c r="E38" s="19" t="s">
        <v>13</v>
      </c>
      <c r="F38" s="31" t="s">
        <v>267</v>
      </c>
      <c r="G38" s="35" t="s">
        <v>367</v>
      </c>
      <c r="H38" s="36">
        <v>74.5</v>
      </c>
      <c r="I38" s="27"/>
      <c r="J38" s="26"/>
    </row>
    <row r="39" spans="1:10" ht="38.25">
      <c r="A39" s="21" t="s">
        <v>424</v>
      </c>
      <c r="B39" s="101" t="s">
        <v>425</v>
      </c>
      <c r="C39" s="102"/>
      <c r="D39" s="19"/>
      <c r="E39" s="19"/>
      <c r="F39" s="31"/>
      <c r="G39" s="35"/>
      <c r="H39" s="36">
        <f>H40</f>
        <v>261.6</v>
      </c>
      <c r="I39" s="27"/>
      <c r="J39" s="26"/>
    </row>
    <row r="40" spans="1:10" ht="12.75">
      <c r="A40" s="21" t="s">
        <v>390</v>
      </c>
      <c r="B40" s="101" t="s">
        <v>425</v>
      </c>
      <c r="C40" s="102"/>
      <c r="D40" s="19" t="s">
        <v>130</v>
      </c>
      <c r="E40" s="19"/>
      <c r="F40" s="31"/>
      <c r="G40" s="35"/>
      <c r="H40" s="36">
        <f>H41</f>
        <v>261.6</v>
      </c>
      <c r="I40" s="27"/>
      <c r="J40" s="26"/>
    </row>
    <row r="41" spans="1:10" ht="25.5">
      <c r="A41" s="21" t="s">
        <v>423</v>
      </c>
      <c r="B41" s="101" t="s">
        <v>425</v>
      </c>
      <c r="C41" s="102"/>
      <c r="D41" s="19" t="s">
        <v>130</v>
      </c>
      <c r="E41" s="19" t="s">
        <v>27</v>
      </c>
      <c r="F41" s="31"/>
      <c r="G41" s="35"/>
      <c r="H41" s="36">
        <f>H42+H45</f>
        <v>261.6</v>
      </c>
      <c r="I41" s="27"/>
      <c r="J41" s="26"/>
    </row>
    <row r="42" spans="1:10" ht="76.5">
      <c r="A42" s="21" t="s">
        <v>22</v>
      </c>
      <c r="B42" s="101" t="s">
        <v>425</v>
      </c>
      <c r="C42" s="102"/>
      <c r="D42" s="19" t="s">
        <v>130</v>
      </c>
      <c r="E42" s="19" t="s">
        <v>27</v>
      </c>
      <c r="F42" s="31" t="s">
        <v>23</v>
      </c>
      <c r="G42" s="35"/>
      <c r="H42" s="36">
        <f>H43</f>
        <v>84</v>
      </c>
      <c r="I42" s="27"/>
      <c r="J42" s="26"/>
    </row>
    <row r="43" spans="1:10" ht="25.5">
      <c r="A43" s="21" t="s">
        <v>223</v>
      </c>
      <c r="B43" s="101" t="s">
        <v>425</v>
      </c>
      <c r="C43" s="102"/>
      <c r="D43" s="19" t="s">
        <v>130</v>
      </c>
      <c r="E43" s="19" t="s">
        <v>27</v>
      </c>
      <c r="F43" s="31" t="s">
        <v>224</v>
      </c>
      <c r="G43" s="35"/>
      <c r="H43" s="36">
        <f>H44</f>
        <v>84</v>
      </c>
      <c r="I43" s="27"/>
      <c r="J43" s="26"/>
    </row>
    <row r="44" spans="1:10" ht="38.25">
      <c r="A44" s="21" t="s">
        <v>366</v>
      </c>
      <c r="B44" s="101" t="s">
        <v>425</v>
      </c>
      <c r="C44" s="102"/>
      <c r="D44" s="19" t="s">
        <v>130</v>
      </c>
      <c r="E44" s="19" t="s">
        <v>27</v>
      </c>
      <c r="F44" s="31" t="s">
        <v>224</v>
      </c>
      <c r="G44" s="35" t="s">
        <v>367</v>
      </c>
      <c r="H44" s="36">
        <v>84</v>
      </c>
      <c r="I44" s="27"/>
      <c r="J44" s="26"/>
    </row>
    <row r="45" spans="1:10" ht="38.25">
      <c r="A45" s="21" t="s">
        <v>35</v>
      </c>
      <c r="B45" s="101" t="s">
        <v>425</v>
      </c>
      <c r="C45" s="102"/>
      <c r="D45" s="19" t="s">
        <v>130</v>
      </c>
      <c r="E45" s="19" t="s">
        <v>27</v>
      </c>
      <c r="F45" s="31" t="s">
        <v>36</v>
      </c>
      <c r="G45" s="35"/>
      <c r="H45" s="36">
        <f>H46</f>
        <v>177.6</v>
      </c>
      <c r="I45" s="27"/>
      <c r="J45" s="26"/>
    </row>
    <row r="46" spans="1:10" ht="38.25">
      <c r="A46" s="21" t="s">
        <v>37</v>
      </c>
      <c r="B46" s="101" t="s">
        <v>425</v>
      </c>
      <c r="C46" s="102"/>
      <c r="D46" s="19" t="s">
        <v>130</v>
      </c>
      <c r="E46" s="19" t="s">
        <v>27</v>
      </c>
      <c r="F46" s="31" t="s">
        <v>38</v>
      </c>
      <c r="G46" s="35"/>
      <c r="H46" s="36">
        <f>H47</f>
        <v>177.6</v>
      </c>
      <c r="I46" s="27"/>
      <c r="J46" s="26"/>
    </row>
    <row r="47" spans="1:10" ht="38.25">
      <c r="A47" s="21" t="s">
        <v>366</v>
      </c>
      <c r="B47" s="101" t="s">
        <v>425</v>
      </c>
      <c r="C47" s="102"/>
      <c r="D47" s="19" t="s">
        <v>130</v>
      </c>
      <c r="E47" s="19" t="s">
        <v>27</v>
      </c>
      <c r="F47" s="31" t="s">
        <v>38</v>
      </c>
      <c r="G47" s="35" t="s">
        <v>367</v>
      </c>
      <c r="H47" s="36">
        <v>177.6</v>
      </c>
      <c r="I47" s="27"/>
      <c r="J47" s="26"/>
    </row>
    <row r="48" spans="1:10" ht="63.75">
      <c r="A48" s="20" t="s">
        <v>402</v>
      </c>
      <c r="B48" s="99" t="s">
        <v>403</v>
      </c>
      <c r="C48" s="100"/>
      <c r="D48" s="17"/>
      <c r="E48" s="17"/>
      <c r="F48" s="30"/>
      <c r="G48" s="33"/>
      <c r="H48" s="34">
        <f aca="true" t="shared" si="3" ref="H48:H53">H49</f>
        <v>1144.1</v>
      </c>
      <c r="I48" s="25"/>
      <c r="J48" s="26"/>
    </row>
    <row r="49" spans="1:10" ht="68.25" customHeight="1">
      <c r="A49" s="21" t="s">
        <v>264</v>
      </c>
      <c r="B49" s="101" t="s">
        <v>404</v>
      </c>
      <c r="C49" s="102"/>
      <c r="D49" s="19"/>
      <c r="E49" s="19"/>
      <c r="F49" s="31"/>
      <c r="G49" s="35"/>
      <c r="H49" s="36">
        <f t="shared" si="3"/>
        <v>1144.1</v>
      </c>
      <c r="I49" s="27"/>
      <c r="J49" s="26"/>
    </row>
    <row r="50" spans="1:10" ht="12.75">
      <c r="A50" s="21" t="s">
        <v>390</v>
      </c>
      <c r="B50" s="101" t="s">
        <v>404</v>
      </c>
      <c r="C50" s="102"/>
      <c r="D50" s="19" t="s">
        <v>130</v>
      </c>
      <c r="E50" s="19"/>
      <c r="F50" s="31"/>
      <c r="G50" s="35"/>
      <c r="H50" s="36">
        <f t="shared" si="3"/>
        <v>1144.1</v>
      </c>
      <c r="I50" s="27"/>
      <c r="J50" s="26"/>
    </row>
    <row r="51" spans="1:10" ht="12.75">
      <c r="A51" s="21" t="s">
        <v>391</v>
      </c>
      <c r="B51" s="101" t="s">
        <v>404</v>
      </c>
      <c r="C51" s="102"/>
      <c r="D51" s="19" t="s">
        <v>130</v>
      </c>
      <c r="E51" s="19" t="s">
        <v>13</v>
      </c>
      <c r="F51" s="31"/>
      <c r="G51" s="35"/>
      <c r="H51" s="36">
        <f t="shared" si="3"/>
        <v>1144.1</v>
      </c>
      <c r="I51" s="27"/>
      <c r="J51" s="26"/>
    </row>
    <row r="52" spans="1:10" ht="38.25">
      <c r="A52" s="21" t="s">
        <v>193</v>
      </c>
      <c r="B52" s="101" t="s">
        <v>404</v>
      </c>
      <c r="C52" s="102"/>
      <c r="D52" s="19" t="s">
        <v>130</v>
      </c>
      <c r="E52" s="19" t="s">
        <v>13</v>
      </c>
      <c r="F52" s="31" t="s">
        <v>194</v>
      </c>
      <c r="G52" s="35"/>
      <c r="H52" s="36">
        <f t="shared" si="3"/>
        <v>1144.1</v>
      </c>
      <c r="I52" s="27"/>
      <c r="J52" s="26"/>
    </row>
    <row r="53" spans="1:10" ht="12.75">
      <c r="A53" s="21" t="s">
        <v>266</v>
      </c>
      <c r="B53" s="101" t="s">
        <v>404</v>
      </c>
      <c r="C53" s="102"/>
      <c r="D53" s="19" t="s">
        <v>130</v>
      </c>
      <c r="E53" s="19" t="s">
        <v>13</v>
      </c>
      <c r="F53" s="31" t="s">
        <v>267</v>
      </c>
      <c r="G53" s="35"/>
      <c r="H53" s="36">
        <f t="shared" si="3"/>
        <v>1144.1</v>
      </c>
      <c r="I53" s="27"/>
      <c r="J53" s="26"/>
    </row>
    <row r="54" spans="1:10" ht="38.25">
      <c r="A54" s="21" t="s">
        <v>366</v>
      </c>
      <c r="B54" s="101" t="s">
        <v>404</v>
      </c>
      <c r="C54" s="102"/>
      <c r="D54" s="19" t="s">
        <v>130</v>
      </c>
      <c r="E54" s="19" t="s">
        <v>13</v>
      </c>
      <c r="F54" s="31" t="s">
        <v>267</v>
      </c>
      <c r="G54" s="35" t="s">
        <v>367</v>
      </c>
      <c r="H54" s="36">
        <v>1144.1</v>
      </c>
      <c r="I54" s="27"/>
      <c r="J54" s="26"/>
    </row>
    <row r="55" spans="1:10" ht="38.25">
      <c r="A55" s="20" t="s">
        <v>405</v>
      </c>
      <c r="B55" s="99" t="s">
        <v>406</v>
      </c>
      <c r="C55" s="100"/>
      <c r="D55" s="17"/>
      <c r="E55" s="17"/>
      <c r="F55" s="30"/>
      <c r="G55" s="33"/>
      <c r="H55" s="34">
        <f aca="true" t="shared" si="4" ref="H55:H60">H56</f>
        <v>260</v>
      </c>
      <c r="I55" s="25"/>
      <c r="J55" s="26"/>
    </row>
    <row r="56" spans="1:10" ht="38.25">
      <c r="A56" s="21" t="s">
        <v>407</v>
      </c>
      <c r="B56" s="101" t="s">
        <v>408</v>
      </c>
      <c r="C56" s="102"/>
      <c r="D56" s="19"/>
      <c r="E56" s="19"/>
      <c r="F56" s="31"/>
      <c r="G56" s="35"/>
      <c r="H56" s="36">
        <f t="shared" si="4"/>
        <v>260</v>
      </c>
      <c r="I56" s="27"/>
      <c r="J56" s="26"/>
    </row>
    <row r="57" spans="1:10" ht="12.75">
      <c r="A57" s="21" t="s">
        <v>390</v>
      </c>
      <c r="B57" s="101" t="s">
        <v>408</v>
      </c>
      <c r="C57" s="102"/>
      <c r="D57" s="19" t="s">
        <v>130</v>
      </c>
      <c r="E57" s="19"/>
      <c r="F57" s="31"/>
      <c r="G57" s="35"/>
      <c r="H57" s="36">
        <f t="shared" si="4"/>
        <v>260</v>
      </c>
      <c r="I57" s="27"/>
      <c r="J57" s="26"/>
    </row>
    <row r="58" spans="1:10" ht="12.75">
      <c r="A58" s="21" t="s">
        <v>391</v>
      </c>
      <c r="B58" s="101" t="s">
        <v>408</v>
      </c>
      <c r="C58" s="102"/>
      <c r="D58" s="19" t="s">
        <v>130</v>
      </c>
      <c r="E58" s="19" t="s">
        <v>13</v>
      </c>
      <c r="F58" s="31"/>
      <c r="G58" s="35"/>
      <c r="H58" s="36">
        <f t="shared" si="4"/>
        <v>260</v>
      </c>
      <c r="I58" s="27"/>
      <c r="J58" s="26"/>
    </row>
    <row r="59" spans="1:10" ht="38.25">
      <c r="A59" s="21" t="s">
        <v>193</v>
      </c>
      <c r="B59" s="101" t="s">
        <v>408</v>
      </c>
      <c r="C59" s="102"/>
      <c r="D59" s="19" t="s">
        <v>130</v>
      </c>
      <c r="E59" s="19" t="s">
        <v>13</v>
      </c>
      <c r="F59" s="31" t="s">
        <v>194</v>
      </c>
      <c r="G59" s="35"/>
      <c r="H59" s="36">
        <f t="shared" si="4"/>
        <v>260</v>
      </c>
      <c r="I59" s="27"/>
      <c r="J59" s="26"/>
    </row>
    <row r="60" spans="1:10" ht="12.75">
      <c r="A60" s="21" t="s">
        <v>266</v>
      </c>
      <c r="B60" s="101" t="s">
        <v>408</v>
      </c>
      <c r="C60" s="102"/>
      <c r="D60" s="19" t="s">
        <v>130</v>
      </c>
      <c r="E60" s="19" t="s">
        <v>13</v>
      </c>
      <c r="F60" s="31" t="s">
        <v>267</v>
      </c>
      <c r="G60" s="35"/>
      <c r="H60" s="36">
        <f t="shared" si="4"/>
        <v>260</v>
      </c>
      <c r="I60" s="27"/>
      <c r="J60" s="26"/>
    </row>
    <row r="61" spans="1:10" ht="38.25">
      <c r="A61" s="21" t="s">
        <v>366</v>
      </c>
      <c r="B61" s="101" t="s">
        <v>408</v>
      </c>
      <c r="C61" s="102"/>
      <c r="D61" s="19" t="s">
        <v>130</v>
      </c>
      <c r="E61" s="19" t="s">
        <v>13</v>
      </c>
      <c r="F61" s="31" t="s">
        <v>267</v>
      </c>
      <c r="G61" s="35" t="s">
        <v>367</v>
      </c>
      <c r="H61" s="36">
        <v>260</v>
      </c>
      <c r="I61" s="27"/>
      <c r="J61" s="26"/>
    </row>
    <row r="62" spans="1:10" ht="76.5">
      <c r="A62" s="20" t="s">
        <v>566</v>
      </c>
      <c r="B62" s="99" t="s">
        <v>567</v>
      </c>
      <c r="C62" s="100"/>
      <c r="D62" s="17"/>
      <c r="E62" s="17"/>
      <c r="F62" s="30"/>
      <c r="G62" s="33"/>
      <c r="H62" s="34">
        <f aca="true" t="shared" si="5" ref="H62:H68">H63</f>
        <v>1050</v>
      </c>
      <c r="I62" s="25"/>
      <c r="J62" s="26"/>
    </row>
    <row r="63" spans="1:10" ht="38.25">
      <c r="A63" s="20" t="s">
        <v>568</v>
      </c>
      <c r="B63" s="99" t="s">
        <v>569</v>
      </c>
      <c r="C63" s="100"/>
      <c r="D63" s="17"/>
      <c r="E63" s="17"/>
      <c r="F63" s="30"/>
      <c r="G63" s="33"/>
      <c r="H63" s="34">
        <f t="shared" si="5"/>
        <v>1050</v>
      </c>
      <c r="I63" s="25"/>
      <c r="J63" s="26"/>
    </row>
    <row r="64" spans="1:10" ht="25.5">
      <c r="A64" s="21" t="s">
        <v>570</v>
      </c>
      <c r="B64" s="101" t="s">
        <v>571</v>
      </c>
      <c r="C64" s="102"/>
      <c r="D64" s="19"/>
      <c r="E64" s="19"/>
      <c r="F64" s="31"/>
      <c r="G64" s="35"/>
      <c r="H64" s="36">
        <f t="shared" si="5"/>
        <v>1050</v>
      </c>
      <c r="I64" s="27"/>
      <c r="J64" s="26"/>
    </row>
    <row r="65" spans="1:10" ht="12.75">
      <c r="A65" s="21" t="s">
        <v>564</v>
      </c>
      <c r="B65" s="101" t="s">
        <v>571</v>
      </c>
      <c r="C65" s="102"/>
      <c r="D65" s="19" t="s">
        <v>188</v>
      </c>
      <c r="E65" s="19"/>
      <c r="F65" s="31"/>
      <c r="G65" s="35"/>
      <c r="H65" s="36">
        <f t="shared" si="5"/>
        <v>1050</v>
      </c>
      <c r="I65" s="27"/>
      <c r="J65" s="26"/>
    </row>
    <row r="66" spans="1:10" ht="25.5">
      <c r="A66" s="21" t="s">
        <v>565</v>
      </c>
      <c r="B66" s="101" t="s">
        <v>571</v>
      </c>
      <c r="C66" s="102"/>
      <c r="D66" s="19" t="s">
        <v>188</v>
      </c>
      <c r="E66" s="19" t="s">
        <v>156</v>
      </c>
      <c r="F66" s="31"/>
      <c r="G66" s="35"/>
      <c r="H66" s="36">
        <f t="shared" si="5"/>
        <v>1050</v>
      </c>
      <c r="I66" s="27"/>
      <c r="J66" s="26"/>
    </row>
    <row r="67" spans="1:10" ht="38.25">
      <c r="A67" s="21" t="s">
        <v>35</v>
      </c>
      <c r="B67" s="101" t="s">
        <v>571</v>
      </c>
      <c r="C67" s="102"/>
      <c r="D67" s="19" t="s">
        <v>188</v>
      </c>
      <c r="E67" s="19" t="s">
        <v>156</v>
      </c>
      <c r="F67" s="31" t="s">
        <v>36</v>
      </c>
      <c r="G67" s="35"/>
      <c r="H67" s="36">
        <f t="shared" si="5"/>
        <v>1050</v>
      </c>
      <c r="I67" s="27"/>
      <c r="J67" s="26"/>
    </row>
    <row r="68" spans="1:10" ht="38.25">
      <c r="A68" s="21" t="s">
        <v>37</v>
      </c>
      <c r="B68" s="101" t="s">
        <v>571</v>
      </c>
      <c r="C68" s="102"/>
      <c r="D68" s="19" t="s">
        <v>188</v>
      </c>
      <c r="E68" s="19" t="s">
        <v>156</v>
      </c>
      <c r="F68" s="31" t="s">
        <v>38</v>
      </c>
      <c r="G68" s="35"/>
      <c r="H68" s="36">
        <f t="shared" si="5"/>
        <v>1050</v>
      </c>
      <c r="I68" s="27"/>
      <c r="J68" s="26"/>
    </row>
    <row r="69" spans="1:10" ht="38.25">
      <c r="A69" s="21" t="s">
        <v>460</v>
      </c>
      <c r="B69" s="101" t="s">
        <v>571</v>
      </c>
      <c r="C69" s="102"/>
      <c r="D69" s="19" t="s">
        <v>188</v>
      </c>
      <c r="E69" s="19" t="s">
        <v>156</v>
      </c>
      <c r="F69" s="31" t="s">
        <v>38</v>
      </c>
      <c r="G69" s="35" t="s">
        <v>461</v>
      </c>
      <c r="H69" s="36">
        <v>1050</v>
      </c>
      <c r="I69" s="27"/>
      <c r="J69" s="26"/>
    </row>
    <row r="70" spans="1:10" ht="63.75">
      <c r="A70" s="20" t="s">
        <v>490</v>
      </c>
      <c r="B70" s="99" t="s">
        <v>491</v>
      </c>
      <c r="C70" s="100"/>
      <c r="D70" s="17"/>
      <c r="E70" s="17"/>
      <c r="F70" s="30"/>
      <c r="G70" s="33"/>
      <c r="H70" s="34">
        <f>H71</f>
        <v>10623.7</v>
      </c>
      <c r="I70" s="25"/>
      <c r="J70" s="26"/>
    </row>
    <row r="71" spans="1:10" ht="38.25">
      <c r="A71" s="20" t="s">
        <v>492</v>
      </c>
      <c r="B71" s="99" t="s">
        <v>493</v>
      </c>
      <c r="C71" s="100"/>
      <c r="D71" s="17"/>
      <c r="E71" s="17"/>
      <c r="F71" s="30"/>
      <c r="G71" s="33"/>
      <c r="H71" s="34">
        <f>H72+H78+H84</f>
        <v>10623.7</v>
      </c>
      <c r="I71" s="25"/>
      <c r="J71" s="26"/>
    </row>
    <row r="72" spans="1:10" ht="51">
      <c r="A72" s="21" t="s">
        <v>494</v>
      </c>
      <c r="B72" s="101" t="s">
        <v>495</v>
      </c>
      <c r="C72" s="102"/>
      <c r="D72" s="19"/>
      <c r="E72" s="19"/>
      <c r="F72" s="31"/>
      <c r="G72" s="35"/>
      <c r="H72" s="36">
        <f>H73</f>
        <v>9563.7</v>
      </c>
      <c r="I72" s="27"/>
      <c r="J72" s="26"/>
    </row>
    <row r="73" spans="1:10" ht="25.5">
      <c r="A73" s="21" t="s">
        <v>155</v>
      </c>
      <c r="B73" s="101" t="s">
        <v>495</v>
      </c>
      <c r="C73" s="102"/>
      <c r="D73" s="19" t="s">
        <v>156</v>
      </c>
      <c r="E73" s="19"/>
      <c r="F73" s="31"/>
      <c r="G73" s="35"/>
      <c r="H73" s="36">
        <f>H74</f>
        <v>9563.7</v>
      </c>
      <c r="I73" s="27"/>
      <c r="J73" s="26"/>
    </row>
    <row r="74" spans="1:10" ht="12.75">
      <c r="A74" s="21" t="s">
        <v>157</v>
      </c>
      <c r="B74" s="101" t="s">
        <v>495</v>
      </c>
      <c r="C74" s="102"/>
      <c r="D74" s="19" t="s">
        <v>156</v>
      </c>
      <c r="E74" s="19" t="s">
        <v>13</v>
      </c>
      <c r="F74" s="31"/>
      <c r="G74" s="35"/>
      <c r="H74" s="36">
        <f>H75</f>
        <v>9563.7</v>
      </c>
      <c r="I74" s="27"/>
      <c r="J74" s="26"/>
    </row>
    <row r="75" spans="1:10" ht="38.25">
      <c r="A75" s="21" t="s">
        <v>35</v>
      </c>
      <c r="B75" s="101" t="s">
        <v>495</v>
      </c>
      <c r="C75" s="102"/>
      <c r="D75" s="19" t="s">
        <v>156</v>
      </c>
      <c r="E75" s="19" t="s">
        <v>13</v>
      </c>
      <c r="F75" s="31" t="s">
        <v>36</v>
      </c>
      <c r="G75" s="35"/>
      <c r="H75" s="36">
        <f>H76</f>
        <v>9563.7</v>
      </c>
      <c r="I75" s="27"/>
      <c r="J75" s="26"/>
    </row>
    <row r="76" spans="1:10" ht="38.25">
      <c r="A76" s="21" t="s">
        <v>37</v>
      </c>
      <c r="B76" s="101" t="s">
        <v>495</v>
      </c>
      <c r="C76" s="102"/>
      <c r="D76" s="19" t="s">
        <v>156</v>
      </c>
      <c r="E76" s="19" t="s">
        <v>13</v>
      </c>
      <c r="F76" s="31" t="s">
        <v>38</v>
      </c>
      <c r="G76" s="35"/>
      <c r="H76" s="36">
        <f>H77</f>
        <v>9563.7</v>
      </c>
      <c r="I76" s="27"/>
      <c r="J76" s="26"/>
    </row>
    <row r="77" spans="1:10" ht="38.25">
      <c r="A77" s="21" t="s">
        <v>460</v>
      </c>
      <c r="B77" s="101" t="s">
        <v>495</v>
      </c>
      <c r="C77" s="102"/>
      <c r="D77" s="19" t="s">
        <v>156</v>
      </c>
      <c r="E77" s="19" t="s">
        <v>13</v>
      </c>
      <c r="F77" s="31" t="s">
        <v>38</v>
      </c>
      <c r="G77" s="35" t="s">
        <v>461</v>
      </c>
      <c r="H77" s="36">
        <v>9563.7</v>
      </c>
      <c r="I77" s="27"/>
      <c r="J77" s="26"/>
    </row>
    <row r="78" spans="1:10" ht="38.25">
      <c r="A78" s="21" t="s">
        <v>496</v>
      </c>
      <c r="B78" s="101" t="s">
        <v>497</v>
      </c>
      <c r="C78" s="102"/>
      <c r="D78" s="19"/>
      <c r="E78" s="19"/>
      <c r="F78" s="31"/>
      <c r="G78" s="35"/>
      <c r="H78" s="36">
        <f>H79</f>
        <v>340.1</v>
      </c>
      <c r="I78" s="27"/>
      <c r="J78" s="26"/>
    </row>
    <row r="79" spans="1:10" ht="25.5">
      <c r="A79" s="21" t="s">
        <v>155</v>
      </c>
      <c r="B79" s="101" t="s">
        <v>497</v>
      </c>
      <c r="C79" s="102"/>
      <c r="D79" s="19" t="s">
        <v>156</v>
      </c>
      <c r="E79" s="19"/>
      <c r="F79" s="31"/>
      <c r="G79" s="35"/>
      <c r="H79" s="36">
        <f>H80</f>
        <v>340.1</v>
      </c>
      <c r="I79" s="27"/>
      <c r="J79" s="26"/>
    </row>
    <row r="80" spans="1:10" ht="12.75">
      <c r="A80" s="21" t="s">
        <v>157</v>
      </c>
      <c r="B80" s="101" t="s">
        <v>497</v>
      </c>
      <c r="C80" s="102"/>
      <c r="D80" s="19" t="s">
        <v>156</v>
      </c>
      <c r="E80" s="19" t="s">
        <v>13</v>
      </c>
      <c r="F80" s="31"/>
      <c r="G80" s="35"/>
      <c r="H80" s="36">
        <f>H81</f>
        <v>340.1</v>
      </c>
      <c r="I80" s="27"/>
      <c r="J80" s="26"/>
    </row>
    <row r="81" spans="1:10" ht="38.25">
      <c r="A81" s="21" t="s">
        <v>35</v>
      </c>
      <c r="B81" s="101" t="s">
        <v>497</v>
      </c>
      <c r="C81" s="102"/>
      <c r="D81" s="19" t="s">
        <v>156</v>
      </c>
      <c r="E81" s="19" t="s">
        <v>13</v>
      </c>
      <c r="F81" s="31" t="s">
        <v>36</v>
      </c>
      <c r="G81" s="35"/>
      <c r="H81" s="36">
        <f>H82</f>
        <v>340.1</v>
      </c>
      <c r="I81" s="27"/>
      <c r="J81" s="26"/>
    </row>
    <row r="82" spans="1:10" ht="38.25">
      <c r="A82" s="21" t="s">
        <v>37</v>
      </c>
      <c r="B82" s="101" t="s">
        <v>497</v>
      </c>
      <c r="C82" s="102"/>
      <c r="D82" s="19" t="s">
        <v>156</v>
      </c>
      <c r="E82" s="19" t="s">
        <v>13</v>
      </c>
      <c r="F82" s="31" t="s">
        <v>38</v>
      </c>
      <c r="G82" s="35"/>
      <c r="H82" s="36">
        <f>H83</f>
        <v>340.1</v>
      </c>
      <c r="I82" s="27"/>
      <c r="J82" s="26"/>
    </row>
    <row r="83" spans="1:10" ht="38.25">
      <c r="A83" s="21" t="s">
        <v>460</v>
      </c>
      <c r="B83" s="101" t="s">
        <v>497</v>
      </c>
      <c r="C83" s="102"/>
      <c r="D83" s="19" t="s">
        <v>156</v>
      </c>
      <c r="E83" s="19" t="s">
        <v>13</v>
      </c>
      <c r="F83" s="31" t="s">
        <v>38</v>
      </c>
      <c r="G83" s="35" t="s">
        <v>461</v>
      </c>
      <c r="H83" s="36">
        <v>340.1</v>
      </c>
      <c r="I83" s="27"/>
      <c r="J83" s="26"/>
    </row>
    <row r="84" spans="1:10" ht="63.75">
      <c r="A84" s="21" t="s">
        <v>498</v>
      </c>
      <c r="B84" s="101" t="s">
        <v>499</v>
      </c>
      <c r="C84" s="102"/>
      <c r="D84" s="19"/>
      <c r="E84" s="19"/>
      <c r="F84" s="31"/>
      <c r="G84" s="35"/>
      <c r="H84" s="36">
        <f>H85</f>
        <v>719.9</v>
      </c>
      <c r="I84" s="27"/>
      <c r="J84" s="26"/>
    </row>
    <row r="85" spans="1:10" ht="25.5">
      <c r="A85" s="21" t="s">
        <v>155</v>
      </c>
      <c r="B85" s="101" t="s">
        <v>499</v>
      </c>
      <c r="C85" s="102"/>
      <c r="D85" s="19" t="s">
        <v>156</v>
      </c>
      <c r="E85" s="19"/>
      <c r="F85" s="31"/>
      <c r="G85" s="35"/>
      <c r="H85" s="36">
        <f>H86</f>
        <v>719.9</v>
      </c>
      <c r="I85" s="27"/>
      <c r="J85" s="26"/>
    </row>
    <row r="86" spans="1:10" ht="12.75">
      <c r="A86" s="21" t="s">
        <v>157</v>
      </c>
      <c r="B86" s="101" t="s">
        <v>499</v>
      </c>
      <c r="C86" s="102"/>
      <c r="D86" s="19" t="s">
        <v>156</v>
      </c>
      <c r="E86" s="19" t="s">
        <v>13</v>
      </c>
      <c r="F86" s="31"/>
      <c r="G86" s="35"/>
      <c r="H86" s="36">
        <f>H87</f>
        <v>719.9</v>
      </c>
      <c r="I86" s="27"/>
      <c r="J86" s="26"/>
    </row>
    <row r="87" spans="1:10" ht="38.25">
      <c r="A87" s="21" t="s">
        <v>35</v>
      </c>
      <c r="B87" s="101" t="s">
        <v>499</v>
      </c>
      <c r="C87" s="102"/>
      <c r="D87" s="19" t="s">
        <v>156</v>
      </c>
      <c r="E87" s="19" t="s">
        <v>13</v>
      </c>
      <c r="F87" s="31" t="s">
        <v>36</v>
      </c>
      <c r="G87" s="35"/>
      <c r="H87" s="36">
        <f>H88</f>
        <v>719.9</v>
      </c>
      <c r="I87" s="27"/>
      <c r="J87" s="26"/>
    </row>
    <row r="88" spans="1:10" ht="38.25">
      <c r="A88" s="21" t="s">
        <v>37</v>
      </c>
      <c r="B88" s="101" t="s">
        <v>499</v>
      </c>
      <c r="C88" s="102"/>
      <c r="D88" s="19" t="s">
        <v>156</v>
      </c>
      <c r="E88" s="19" t="s">
        <v>13</v>
      </c>
      <c r="F88" s="31" t="s">
        <v>38</v>
      </c>
      <c r="G88" s="35"/>
      <c r="H88" s="36">
        <f>H89</f>
        <v>719.9</v>
      </c>
      <c r="I88" s="27"/>
      <c r="J88" s="26"/>
    </row>
    <row r="89" spans="1:10" ht="38.25">
      <c r="A89" s="21" t="s">
        <v>460</v>
      </c>
      <c r="B89" s="101" t="s">
        <v>499</v>
      </c>
      <c r="C89" s="102"/>
      <c r="D89" s="19" t="s">
        <v>156</v>
      </c>
      <c r="E89" s="19" t="s">
        <v>13</v>
      </c>
      <c r="F89" s="31" t="s">
        <v>38</v>
      </c>
      <c r="G89" s="35" t="s">
        <v>461</v>
      </c>
      <c r="H89" s="36">
        <v>719.9</v>
      </c>
      <c r="I89" s="27"/>
      <c r="J89" s="26"/>
    </row>
    <row r="90" spans="1:10" ht="89.25">
      <c r="A90" s="20" t="s">
        <v>58</v>
      </c>
      <c r="B90" s="99" t="s">
        <v>59</v>
      </c>
      <c r="C90" s="100"/>
      <c r="D90" s="17"/>
      <c r="E90" s="17"/>
      <c r="F90" s="30"/>
      <c r="G90" s="33"/>
      <c r="H90" s="34">
        <f>H91+H104+H111</f>
        <v>286.9</v>
      </c>
      <c r="I90" s="25"/>
      <c r="J90" s="26"/>
    </row>
    <row r="91" spans="1:10" ht="51">
      <c r="A91" s="20" t="s">
        <v>189</v>
      </c>
      <c r="B91" s="99" t="s">
        <v>190</v>
      </c>
      <c r="C91" s="100"/>
      <c r="D91" s="17"/>
      <c r="E91" s="17"/>
      <c r="F91" s="30"/>
      <c r="G91" s="33"/>
      <c r="H91" s="34">
        <f>H92+H98</f>
        <v>89.7</v>
      </c>
      <c r="I91" s="25"/>
      <c r="J91" s="26"/>
    </row>
    <row r="92" spans="1:10" ht="51">
      <c r="A92" s="21" t="s">
        <v>191</v>
      </c>
      <c r="B92" s="101" t="s">
        <v>192</v>
      </c>
      <c r="C92" s="102"/>
      <c r="D92" s="19"/>
      <c r="E92" s="19"/>
      <c r="F92" s="31"/>
      <c r="G92" s="35"/>
      <c r="H92" s="36">
        <f>H93</f>
        <v>59.7</v>
      </c>
      <c r="I92" s="27"/>
      <c r="J92" s="26"/>
    </row>
    <row r="93" spans="1:10" ht="12.75">
      <c r="A93" s="21" t="s">
        <v>177</v>
      </c>
      <c r="B93" s="101" t="s">
        <v>192</v>
      </c>
      <c r="C93" s="102"/>
      <c r="D93" s="19" t="s">
        <v>110</v>
      </c>
      <c r="E93" s="19"/>
      <c r="F93" s="31"/>
      <c r="G93" s="35"/>
      <c r="H93" s="36">
        <f>H94</f>
        <v>59.7</v>
      </c>
      <c r="I93" s="27"/>
      <c r="J93" s="26"/>
    </row>
    <row r="94" spans="1:10" ht="25.5">
      <c r="A94" s="21" t="s">
        <v>187</v>
      </c>
      <c r="B94" s="101" t="s">
        <v>192</v>
      </c>
      <c r="C94" s="102"/>
      <c r="D94" s="19" t="s">
        <v>110</v>
      </c>
      <c r="E94" s="19" t="s">
        <v>188</v>
      </c>
      <c r="F94" s="31"/>
      <c r="G94" s="35"/>
      <c r="H94" s="36">
        <f>H95</f>
        <v>59.7</v>
      </c>
      <c r="I94" s="27"/>
      <c r="J94" s="26"/>
    </row>
    <row r="95" spans="1:10" ht="38.25">
      <c r="A95" s="21" t="s">
        <v>193</v>
      </c>
      <c r="B95" s="101" t="s">
        <v>192</v>
      </c>
      <c r="C95" s="102"/>
      <c r="D95" s="19" t="s">
        <v>110</v>
      </c>
      <c r="E95" s="19" t="s">
        <v>188</v>
      </c>
      <c r="F95" s="31" t="s">
        <v>194</v>
      </c>
      <c r="G95" s="35"/>
      <c r="H95" s="36">
        <f>H96</f>
        <v>59.7</v>
      </c>
      <c r="I95" s="27"/>
      <c r="J95" s="26"/>
    </row>
    <row r="96" spans="1:10" ht="63.75">
      <c r="A96" s="21" t="s">
        <v>195</v>
      </c>
      <c r="B96" s="101" t="s">
        <v>192</v>
      </c>
      <c r="C96" s="102"/>
      <c r="D96" s="19" t="s">
        <v>110</v>
      </c>
      <c r="E96" s="19" t="s">
        <v>188</v>
      </c>
      <c r="F96" s="31" t="s">
        <v>196</v>
      </c>
      <c r="G96" s="35"/>
      <c r="H96" s="36">
        <f>H97</f>
        <v>59.7</v>
      </c>
      <c r="I96" s="27"/>
      <c r="J96" s="26"/>
    </row>
    <row r="97" spans="1:10" ht="25.5">
      <c r="A97" s="21" t="s">
        <v>10</v>
      </c>
      <c r="B97" s="101" t="s">
        <v>192</v>
      </c>
      <c r="C97" s="102"/>
      <c r="D97" s="19" t="s">
        <v>110</v>
      </c>
      <c r="E97" s="19" t="s">
        <v>188</v>
      </c>
      <c r="F97" s="31" t="s">
        <v>196</v>
      </c>
      <c r="G97" s="35" t="s">
        <v>11</v>
      </c>
      <c r="H97" s="36">
        <v>59.7</v>
      </c>
      <c r="I97" s="27"/>
      <c r="J97" s="26"/>
    </row>
    <row r="98" spans="1:10" ht="51">
      <c r="A98" s="21" t="s">
        <v>197</v>
      </c>
      <c r="B98" s="101" t="s">
        <v>198</v>
      </c>
      <c r="C98" s="102"/>
      <c r="D98" s="19"/>
      <c r="E98" s="19"/>
      <c r="F98" s="31"/>
      <c r="G98" s="35"/>
      <c r="H98" s="36">
        <f>H99</f>
        <v>30</v>
      </c>
      <c r="I98" s="27"/>
      <c r="J98" s="26"/>
    </row>
    <row r="99" spans="1:10" ht="12.75">
      <c r="A99" s="21" t="s">
        <v>177</v>
      </c>
      <c r="B99" s="101" t="s">
        <v>198</v>
      </c>
      <c r="C99" s="102"/>
      <c r="D99" s="19" t="s">
        <v>110</v>
      </c>
      <c r="E99" s="19"/>
      <c r="F99" s="31"/>
      <c r="G99" s="35"/>
      <c r="H99" s="36">
        <f>H100</f>
        <v>30</v>
      </c>
      <c r="I99" s="27"/>
      <c r="J99" s="26"/>
    </row>
    <row r="100" spans="1:10" ht="25.5">
      <c r="A100" s="21" t="s">
        <v>187</v>
      </c>
      <c r="B100" s="101" t="s">
        <v>198</v>
      </c>
      <c r="C100" s="102"/>
      <c r="D100" s="19" t="s">
        <v>110</v>
      </c>
      <c r="E100" s="19" t="s">
        <v>188</v>
      </c>
      <c r="F100" s="31"/>
      <c r="G100" s="35"/>
      <c r="H100" s="36">
        <f>H101</f>
        <v>30</v>
      </c>
      <c r="I100" s="27"/>
      <c r="J100" s="26"/>
    </row>
    <row r="101" spans="1:10" ht="38.25">
      <c r="A101" s="21" t="s">
        <v>193</v>
      </c>
      <c r="B101" s="101" t="s">
        <v>198</v>
      </c>
      <c r="C101" s="102"/>
      <c r="D101" s="19" t="s">
        <v>110</v>
      </c>
      <c r="E101" s="19" t="s">
        <v>188</v>
      </c>
      <c r="F101" s="31" t="s">
        <v>194</v>
      </c>
      <c r="G101" s="35"/>
      <c r="H101" s="36">
        <f>H102</f>
        <v>30</v>
      </c>
      <c r="I101" s="27"/>
      <c r="J101" s="26"/>
    </row>
    <row r="102" spans="1:10" ht="63.75">
      <c r="A102" s="21" t="s">
        <v>195</v>
      </c>
      <c r="B102" s="101" t="s">
        <v>198</v>
      </c>
      <c r="C102" s="102"/>
      <c r="D102" s="19" t="s">
        <v>110</v>
      </c>
      <c r="E102" s="19" t="s">
        <v>188</v>
      </c>
      <c r="F102" s="31" t="s">
        <v>196</v>
      </c>
      <c r="G102" s="35"/>
      <c r="H102" s="36">
        <f>H103</f>
        <v>30</v>
      </c>
      <c r="I102" s="27"/>
      <c r="J102" s="26"/>
    </row>
    <row r="103" spans="1:10" ht="25.5">
      <c r="A103" s="21" t="s">
        <v>10</v>
      </c>
      <c r="B103" s="101" t="s">
        <v>198</v>
      </c>
      <c r="C103" s="102"/>
      <c r="D103" s="19" t="s">
        <v>110</v>
      </c>
      <c r="E103" s="19" t="s">
        <v>188</v>
      </c>
      <c r="F103" s="31" t="s">
        <v>196</v>
      </c>
      <c r="G103" s="35" t="s">
        <v>11</v>
      </c>
      <c r="H103" s="36">
        <v>30</v>
      </c>
      <c r="I103" s="27"/>
      <c r="J103" s="26"/>
    </row>
    <row r="104" spans="1:10" ht="38.25">
      <c r="A104" s="20" t="s">
        <v>60</v>
      </c>
      <c r="B104" s="99" t="s">
        <v>61</v>
      </c>
      <c r="C104" s="100"/>
      <c r="D104" s="17"/>
      <c r="E104" s="17"/>
      <c r="F104" s="30"/>
      <c r="G104" s="33"/>
      <c r="H104" s="34">
        <f aca="true" t="shared" si="6" ref="H104:H109">H105</f>
        <v>50</v>
      </c>
      <c r="I104" s="25"/>
      <c r="J104" s="26"/>
    </row>
    <row r="105" spans="1:10" ht="38.25">
      <c r="A105" s="21" t="s">
        <v>62</v>
      </c>
      <c r="B105" s="101" t="s">
        <v>63</v>
      </c>
      <c r="C105" s="102"/>
      <c r="D105" s="19"/>
      <c r="E105" s="19"/>
      <c r="F105" s="31"/>
      <c r="G105" s="35"/>
      <c r="H105" s="36">
        <f t="shared" si="6"/>
        <v>50</v>
      </c>
      <c r="I105" s="27"/>
      <c r="J105" s="26"/>
    </row>
    <row r="106" spans="1:10" ht="12.75">
      <c r="A106" s="21" t="s">
        <v>12</v>
      </c>
      <c r="B106" s="101" t="s">
        <v>63</v>
      </c>
      <c r="C106" s="102"/>
      <c r="D106" s="19" t="s">
        <v>13</v>
      </c>
      <c r="E106" s="19"/>
      <c r="F106" s="31"/>
      <c r="G106" s="35"/>
      <c r="H106" s="36">
        <f t="shared" si="6"/>
        <v>50</v>
      </c>
      <c r="I106" s="27"/>
      <c r="J106" s="26"/>
    </row>
    <row r="107" spans="1:10" ht="12.75">
      <c r="A107" s="21" t="s">
        <v>56</v>
      </c>
      <c r="B107" s="101" t="s">
        <v>63</v>
      </c>
      <c r="C107" s="102"/>
      <c r="D107" s="19" t="s">
        <v>13</v>
      </c>
      <c r="E107" s="19" t="s">
        <v>57</v>
      </c>
      <c r="F107" s="31"/>
      <c r="G107" s="35"/>
      <c r="H107" s="36">
        <f t="shared" si="6"/>
        <v>50</v>
      </c>
      <c r="I107" s="27"/>
      <c r="J107" s="26"/>
    </row>
    <row r="108" spans="1:10" ht="38.25">
      <c r="A108" s="21" t="s">
        <v>35</v>
      </c>
      <c r="B108" s="101" t="s">
        <v>63</v>
      </c>
      <c r="C108" s="102"/>
      <c r="D108" s="19" t="s">
        <v>13</v>
      </c>
      <c r="E108" s="19" t="s">
        <v>57</v>
      </c>
      <c r="F108" s="31" t="s">
        <v>36</v>
      </c>
      <c r="G108" s="35"/>
      <c r="H108" s="36">
        <f t="shared" si="6"/>
        <v>50</v>
      </c>
      <c r="I108" s="27"/>
      <c r="J108" s="26"/>
    </row>
    <row r="109" spans="1:10" ht="38.25">
      <c r="A109" s="21" t="s">
        <v>37</v>
      </c>
      <c r="B109" s="101" t="s">
        <v>63</v>
      </c>
      <c r="C109" s="102"/>
      <c r="D109" s="19" t="s">
        <v>13</v>
      </c>
      <c r="E109" s="19" t="s">
        <v>57</v>
      </c>
      <c r="F109" s="31" t="s">
        <v>38</v>
      </c>
      <c r="G109" s="35"/>
      <c r="H109" s="36">
        <f t="shared" si="6"/>
        <v>50</v>
      </c>
      <c r="I109" s="27"/>
      <c r="J109" s="26"/>
    </row>
    <row r="110" spans="1:10" ht="25.5">
      <c r="A110" s="21" t="s">
        <v>10</v>
      </c>
      <c r="B110" s="101" t="s">
        <v>63</v>
      </c>
      <c r="C110" s="102"/>
      <c r="D110" s="19" t="s">
        <v>13</v>
      </c>
      <c r="E110" s="19" t="s">
        <v>57</v>
      </c>
      <c r="F110" s="31" t="s">
        <v>38</v>
      </c>
      <c r="G110" s="35" t="s">
        <v>11</v>
      </c>
      <c r="H110" s="36">
        <v>50</v>
      </c>
      <c r="I110" s="27"/>
      <c r="J110" s="26"/>
    </row>
    <row r="111" spans="1:10" ht="25.5">
      <c r="A111" s="20" t="s">
        <v>64</v>
      </c>
      <c r="B111" s="99" t="s">
        <v>65</v>
      </c>
      <c r="C111" s="100"/>
      <c r="D111" s="17"/>
      <c r="E111" s="17"/>
      <c r="F111" s="30"/>
      <c r="G111" s="33"/>
      <c r="H111" s="34">
        <f>H112+H118</f>
        <v>147.2</v>
      </c>
      <c r="I111" s="25"/>
      <c r="J111" s="26"/>
    </row>
    <row r="112" spans="1:10" ht="56.25" customHeight="1">
      <c r="A112" s="21" t="s">
        <v>66</v>
      </c>
      <c r="B112" s="101" t="s">
        <v>67</v>
      </c>
      <c r="C112" s="102"/>
      <c r="D112" s="19"/>
      <c r="E112" s="19"/>
      <c r="F112" s="31"/>
      <c r="G112" s="35"/>
      <c r="H112" s="36">
        <f>H113</f>
        <v>14</v>
      </c>
      <c r="I112" s="27"/>
      <c r="J112" s="26"/>
    </row>
    <row r="113" spans="1:10" ht="12.75">
      <c r="A113" s="21" t="s">
        <v>12</v>
      </c>
      <c r="B113" s="101" t="s">
        <v>67</v>
      </c>
      <c r="C113" s="102"/>
      <c r="D113" s="19" t="s">
        <v>13</v>
      </c>
      <c r="E113" s="19"/>
      <c r="F113" s="31"/>
      <c r="G113" s="35"/>
      <c r="H113" s="36">
        <f>H114</f>
        <v>14</v>
      </c>
      <c r="I113" s="27"/>
      <c r="J113" s="26"/>
    </row>
    <row r="114" spans="1:10" ht="12.75">
      <c r="A114" s="21" t="s">
        <v>56</v>
      </c>
      <c r="B114" s="101" t="s">
        <v>67</v>
      </c>
      <c r="C114" s="102"/>
      <c r="D114" s="19" t="s">
        <v>13</v>
      </c>
      <c r="E114" s="19" t="s">
        <v>57</v>
      </c>
      <c r="F114" s="31"/>
      <c r="G114" s="35"/>
      <c r="H114" s="36">
        <f>H115</f>
        <v>14</v>
      </c>
      <c r="I114" s="27"/>
      <c r="J114" s="26"/>
    </row>
    <row r="115" spans="1:10" ht="76.5">
      <c r="A115" s="21" t="s">
        <v>22</v>
      </c>
      <c r="B115" s="101" t="s">
        <v>67</v>
      </c>
      <c r="C115" s="102"/>
      <c r="D115" s="19" t="s">
        <v>13</v>
      </c>
      <c r="E115" s="19" t="s">
        <v>57</v>
      </c>
      <c r="F115" s="31" t="s">
        <v>23</v>
      </c>
      <c r="G115" s="35"/>
      <c r="H115" s="36">
        <f>H116</f>
        <v>14</v>
      </c>
      <c r="I115" s="27"/>
      <c r="J115" s="26"/>
    </row>
    <row r="116" spans="1:10" ht="25.5">
      <c r="A116" s="21" t="s">
        <v>24</v>
      </c>
      <c r="B116" s="101" t="s">
        <v>67</v>
      </c>
      <c r="C116" s="102"/>
      <c r="D116" s="19" t="s">
        <v>13</v>
      </c>
      <c r="E116" s="19" t="s">
        <v>57</v>
      </c>
      <c r="F116" s="31" t="s">
        <v>25</v>
      </c>
      <c r="G116" s="35"/>
      <c r="H116" s="36">
        <f>H117</f>
        <v>14</v>
      </c>
      <c r="I116" s="27"/>
      <c r="J116" s="26"/>
    </row>
    <row r="117" spans="1:10" ht="25.5">
      <c r="A117" s="21" t="s">
        <v>10</v>
      </c>
      <c r="B117" s="101" t="s">
        <v>67</v>
      </c>
      <c r="C117" s="102"/>
      <c r="D117" s="19" t="s">
        <v>13</v>
      </c>
      <c r="E117" s="19" t="s">
        <v>57</v>
      </c>
      <c r="F117" s="31" t="s">
        <v>25</v>
      </c>
      <c r="G117" s="35" t="s">
        <v>11</v>
      </c>
      <c r="H117" s="36">
        <v>14</v>
      </c>
      <c r="I117" s="27"/>
      <c r="J117" s="26"/>
    </row>
    <row r="118" spans="1:10" ht="42" customHeight="1">
      <c r="A118" s="21" t="s">
        <v>68</v>
      </c>
      <c r="B118" s="101" t="s">
        <v>69</v>
      </c>
      <c r="C118" s="102"/>
      <c r="D118" s="19"/>
      <c r="E118" s="19"/>
      <c r="F118" s="31"/>
      <c r="G118" s="35"/>
      <c r="H118" s="36">
        <f>H119+H124</f>
        <v>133.2</v>
      </c>
      <c r="I118" s="27"/>
      <c r="J118" s="26"/>
    </row>
    <row r="119" spans="1:10" ht="12.75">
      <c r="A119" s="21" t="s">
        <v>12</v>
      </c>
      <c r="B119" s="101" t="s">
        <v>69</v>
      </c>
      <c r="C119" s="102"/>
      <c r="D119" s="19" t="s">
        <v>13</v>
      </c>
      <c r="E119" s="19"/>
      <c r="F119" s="31"/>
      <c r="G119" s="35"/>
      <c r="H119" s="36">
        <f>H120</f>
        <v>127.2</v>
      </c>
      <c r="I119" s="27"/>
      <c r="J119" s="26"/>
    </row>
    <row r="120" spans="1:10" ht="12.75">
      <c r="A120" s="21" t="s">
        <v>56</v>
      </c>
      <c r="B120" s="101" t="s">
        <v>69</v>
      </c>
      <c r="C120" s="102"/>
      <c r="D120" s="19" t="s">
        <v>13</v>
      </c>
      <c r="E120" s="19" t="s">
        <v>57</v>
      </c>
      <c r="F120" s="31"/>
      <c r="G120" s="35"/>
      <c r="H120" s="36">
        <f>H121</f>
        <v>127.2</v>
      </c>
      <c r="I120" s="27"/>
      <c r="J120" s="26"/>
    </row>
    <row r="121" spans="1:10" ht="38.25">
      <c r="A121" s="21" t="s">
        <v>35</v>
      </c>
      <c r="B121" s="101" t="s">
        <v>69</v>
      </c>
      <c r="C121" s="102"/>
      <c r="D121" s="19" t="s">
        <v>13</v>
      </c>
      <c r="E121" s="19" t="s">
        <v>57</v>
      </c>
      <c r="F121" s="31" t="s">
        <v>36</v>
      </c>
      <c r="G121" s="35"/>
      <c r="H121" s="36">
        <f>H122</f>
        <v>127.2</v>
      </c>
      <c r="I121" s="27"/>
      <c r="J121" s="26"/>
    </row>
    <row r="122" spans="1:10" ht="38.25">
      <c r="A122" s="21" t="s">
        <v>37</v>
      </c>
      <c r="B122" s="101" t="s">
        <v>69</v>
      </c>
      <c r="C122" s="102"/>
      <c r="D122" s="19" t="s">
        <v>13</v>
      </c>
      <c r="E122" s="19" t="s">
        <v>57</v>
      </c>
      <c r="F122" s="31" t="s">
        <v>38</v>
      </c>
      <c r="G122" s="35"/>
      <c r="H122" s="36">
        <f>H123</f>
        <v>127.2</v>
      </c>
      <c r="I122" s="27"/>
      <c r="J122" s="26"/>
    </row>
    <row r="123" spans="1:10" ht="25.5">
      <c r="A123" s="21" t="s">
        <v>10</v>
      </c>
      <c r="B123" s="101" t="s">
        <v>69</v>
      </c>
      <c r="C123" s="102"/>
      <c r="D123" s="19" t="s">
        <v>13</v>
      </c>
      <c r="E123" s="19" t="s">
        <v>57</v>
      </c>
      <c r="F123" s="31" t="s">
        <v>38</v>
      </c>
      <c r="G123" s="35" t="s">
        <v>11</v>
      </c>
      <c r="H123" s="36">
        <v>127.2</v>
      </c>
      <c r="I123" s="27"/>
      <c r="J123" s="26"/>
    </row>
    <row r="124" spans="1:10" ht="12.75">
      <c r="A124" s="21" t="s">
        <v>390</v>
      </c>
      <c r="B124" s="101" t="s">
        <v>69</v>
      </c>
      <c r="C124" s="102"/>
      <c r="D124" s="19" t="s">
        <v>130</v>
      </c>
      <c r="E124" s="19"/>
      <c r="F124" s="31"/>
      <c r="G124" s="35"/>
      <c r="H124" s="36">
        <f>H125</f>
        <v>6</v>
      </c>
      <c r="I124" s="27"/>
      <c r="J124" s="26"/>
    </row>
    <row r="125" spans="1:10" ht="25.5">
      <c r="A125" s="21" t="s">
        <v>423</v>
      </c>
      <c r="B125" s="101" t="s">
        <v>69</v>
      </c>
      <c r="C125" s="102"/>
      <c r="D125" s="19" t="s">
        <v>130</v>
      </c>
      <c r="E125" s="19" t="s">
        <v>27</v>
      </c>
      <c r="F125" s="31"/>
      <c r="G125" s="35"/>
      <c r="H125" s="36">
        <f>H126</f>
        <v>6</v>
      </c>
      <c r="I125" s="27"/>
      <c r="J125" s="26"/>
    </row>
    <row r="126" spans="1:10" ht="38.25">
      <c r="A126" s="21" t="s">
        <v>35</v>
      </c>
      <c r="B126" s="101" t="s">
        <v>69</v>
      </c>
      <c r="C126" s="102"/>
      <c r="D126" s="19" t="s">
        <v>130</v>
      </c>
      <c r="E126" s="19" t="s">
        <v>27</v>
      </c>
      <c r="F126" s="31" t="s">
        <v>36</v>
      </c>
      <c r="G126" s="35"/>
      <c r="H126" s="36">
        <f>H127</f>
        <v>6</v>
      </c>
      <c r="I126" s="27"/>
      <c r="J126" s="26"/>
    </row>
    <row r="127" spans="1:10" ht="38.25">
      <c r="A127" s="21" t="s">
        <v>37</v>
      </c>
      <c r="B127" s="101" t="s">
        <v>69</v>
      </c>
      <c r="C127" s="102"/>
      <c r="D127" s="19" t="s">
        <v>130</v>
      </c>
      <c r="E127" s="19" t="s">
        <v>27</v>
      </c>
      <c r="F127" s="31" t="s">
        <v>38</v>
      </c>
      <c r="G127" s="35"/>
      <c r="H127" s="36">
        <f>H128</f>
        <v>6</v>
      </c>
      <c r="I127" s="27"/>
      <c r="J127" s="26"/>
    </row>
    <row r="128" spans="1:10" ht="38.25">
      <c r="A128" s="21" t="s">
        <v>366</v>
      </c>
      <c r="B128" s="101" t="s">
        <v>69</v>
      </c>
      <c r="C128" s="102"/>
      <c r="D128" s="19" t="s">
        <v>130</v>
      </c>
      <c r="E128" s="19" t="s">
        <v>27</v>
      </c>
      <c r="F128" s="31" t="s">
        <v>38</v>
      </c>
      <c r="G128" s="35" t="s">
        <v>367</v>
      </c>
      <c r="H128" s="36">
        <v>6</v>
      </c>
      <c r="I128" s="27"/>
      <c r="J128" s="26"/>
    </row>
    <row r="129" spans="1:10" ht="63.75">
      <c r="A129" s="20" t="s">
        <v>509</v>
      </c>
      <c r="B129" s="99" t="s">
        <v>510</v>
      </c>
      <c r="C129" s="100"/>
      <c r="D129" s="17"/>
      <c r="E129" s="17"/>
      <c r="F129" s="30"/>
      <c r="G129" s="33"/>
      <c r="H129" s="34">
        <f>H130</f>
        <v>23326.1</v>
      </c>
      <c r="I129" s="25"/>
      <c r="J129" s="26"/>
    </row>
    <row r="130" spans="1:10" ht="51">
      <c r="A130" s="20" t="s">
        <v>511</v>
      </c>
      <c r="B130" s="99" t="s">
        <v>512</v>
      </c>
      <c r="C130" s="100"/>
      <c r="D130" s="17"/>
      <c r="E130" s="17"/>
      <c r="F130" s="30"/>
      <c r="G130" s="33"/>
      <c r="H130" s="34">
        <f>H131+H140</f>
        <v>23326.1</v>
      </c>
      <c r="I130" s="25"/>
      <c r="J130" s="26"/>
    </row>
    <row r="131" spans="1:10" ht="38.25">
      <c r="A131" s="21" t="s">
        <v>513</v>
      </c>
      <c r="B131" s="101" t="s">
        <v>514</v>
      </c>
      <c r="C131" s="102"/>
      <c r="D131" s="19"/>
      <c r="E131" s="19"/>
      <c r="F131" s="31"/>
      <c r="G131" s="35"/>
      <c r="H131" s="36">
        <f>H132</f>
        <v>23026.1</v>
      </c>
      <c r="I131" s="27"/>
      <c r="J131" s="26"/>
    </row>
    <row r="132" spans="1:10" ht="25.5">
      <c r="A132" s="21" t="s">
        <v>155</v>
      </c>
      <c r="B132" s="101" t="s">
        <v>514</v>
      </c>
      <c r="C132" s="102"/>
      <c r="D132" s="19" t="s">
        <v>156</v>
      </c>
      <c r="E132" s="19"/>
      <c r="F132" s="31"/>
      <c r="G132" s="35"/>
      <c r="H132" s="36">
        <f>H133</f>
        <v>23026.1</v>
      </c>
      <c r="I132" s="27"/>
      <c r="J132" s="26"/>
    </row>
    <row r="133" spans="1:10" ht="12.75">
      <c r="A133" s="21" t="s">
        <v>508</v>
      </c>
      <c r="B133" s="101" t="s">
        <v>514</v>
      </c>
      <c r="C133" s="102"/>
      <c r="D133" s="19" t="s">
        <v>156</v>
      </c>
      <c r="E133" s="19" t="s">
        <v>15</v>
      </c>
      <c r="F133" s="31"/>
      <c r="G133" s="35"/>
      <c r="H133" s="36">
        <v>23026.1</v>
      </c>
      <c r="I133" s="27"/>
      <c r="J133" s="26"/>
    </row>
    <row r="134" spans="1:10" ht="38.25">
      <c r="A134" s="21" t="s">
        <v>35</v>
      </c>
      <c r="B134" s="101" t="s">
        <v>514</v>
      </c>
      <c r="C134" s="102"/>
      <c r="D134" s="19" t="s">
        <v>156</v>
      </c>
      <c r="E134" s="19" t="s">
        <v>15</v>
      </c>
      <c r="F134" s="31" t="s">
        <v>36</v>
      </c>
      <c r="G134" s="35"/>
      <c r="H134" s="36">
        <f>H135</f>
        <v>8470.1</v>
      </c>
      <c r="I134" s="27"/>
      <c r="J134" s="26"/>
    </row>
    <row r="135" spans="1:10" ht="38.25">
      <c r="A135" s="21" t="s">
        <v>37</v>
      </c>
      <c r="B135" s="101" t="s">
        <v>514</v>
      </c>
      <c r="C135" s="102"/>
      <c r="D135" s="19" t="s">
        <v>156</v>
      </c>
      <c r="E135" s="19" t="s">
        <v>15</v>
      </c>
      <c r="F135" s="31" t="s">
        <v>38</v>
      </c>
      <c r="G135" s="35"/>
      <c r="H135" s="36">
        <f>H136</f>
        <v>8470.1</v>
      </c>
      <c r="I135" s="27"/>
      <c r="J135" s="26"/>
    </row>
    <row r="136" spans="1:10" ht="38.25">
      <c r="A136" s="21" t="s">
        <v>460</v>
      </c>
      <c r="B136" s="101" t="s">
        <v>514</v>
      </c>
      <c r="C136" s="102"/>
      <c r="D136" s="19" t="s">
        <v>156</v>
      </c>
      <c r="E136" s="19" t="s">
        <v>15</v>
      </c>
      <c r="F136" s="31" t="s">
        <v>38</v>
      </c>
      <c r="G136" s="35" t="s">
        <v>461</v>
      </c>
      <c r="H136" s="36">
        <v>8470.1</v>
      </c>
      <c r="I136" s="27"/>
      <c r="J136" s="26"/>
    </row>
    <row r="137" spans="1:10" ht="12.75">
      <c r="A137" s="21" t="s">
        <v>47</v>
      </c>
      <c r="B137" s="101" t="s">
        <v>514</v>
      </c>
      <c r="C137" s="102"/>
      <c r="D137" s="19" t="s">
        <v>156</v>
      </c>
      <c r="E137" s="19" t="s">
        <v>15</v>
      </c>
      <c r="F137" s="31" t="s">
        <v>48</v>
      </c>
      <c r="G137" s="35"/>
      <c r="H137" s="36">
        <f>H138</f>
        <v>14556</v>
      </c>
      <c r="I137" s="27"/>
      <c r="J137" s="26"/>
    </row>
    <row r="138" spans="1:10" ht="63.75">
      <c r="A138" s="21" t="s">
        <v>143</v>
      </c>
      <c r="B138" s="101" t="s">
        <v>514</v>
      </c>
      <c r="C138" s="102"/>
      <c r="D138" s="19" t="s">
        <v>156</v>
      </c>
      <c r="E138" s="19" t="s">
        <v>15</v>
      </c>
      <c r="F138" s="31" t="s">
        <v>144</v>
      </c>
      <c r="G138" s="35"/>
      <c r="H138" s="36">
        <f>H139</f>
        <v>14556</v>
      </c>
      <c r="I138" s="27"/>
      <c r="J138" s="26"/>
    </row>
    <row r="139" spans="1:10" ht="38.25">
      <c r="A139" s="21" t="s">
        <v>460</v>
      </c>
      <c r="B139" s="101" t="s">
        <v>514</v>
      </c>
      <c r="C139" s="102"/>
      <c r="D139" s="19" t="s">
        <v>156</v>
      </c>
      <c r="E139" s="19" t="s">
        <v>15</v>
      </c>
      <c r="F139" s="31" t="s">
        <v>144</v>
      </c>
      <c r="G139" s="35" t="s">
        <v>461</v>
      </c>
      <c r="H139" s="36">
        <v>14556</v>
      </c>
      <c r="I139" s="27"/>
      <c r="J139" s="26"/>
    </row>
    <row r="140" spans="1:10" ht="42" customHeight="1">
      <c r="A140" s="21" t="s">
        <v>515</v>
      </c>
      <c r="B140" s="101" t="s">
        <v>516</v>
      </c>
      <c r="C140" s="102"/>
      <c r="D140" s="19"/>
      <c r="E140" s="19"/>
      <c r="F140" s="31"/>
      <c r="G140" s="35"/>
      <c r="H140" s="36">
        <f>H141</f>
        <v>300</v>
      </c>
      <c r="I140" s="27"/>
      <c r="J140" s="26"/>
    </row>
    <row r="141" spans="1:10" ht="25.5">
      <c r="A141" s="21" t="s">
        <v>155</v>
      </c>
      <c r="B141" s="101" t="s">
        <v>516</v>
      </c>
      <c r="C141" s="102"/>
      <c r="D141" s="19" t="s">
        <v>156</v>
      </c>
      <c r="E141" s="19"/>
      <c r="F141" s="31"/>
      <c r="G141" s="35"/>
      <c r="H141" s="36">
        <f>H142</f>
        <v>300</v>
      </c>
      <c r="I141" s="27"/>
      <c r="J141" s="26"/>
    </row>
    <row r="142" spans="1:10" ht="12.75">
      <c r="A142" s="21" t="s">
        <v>508</v>
      </c>
      <c r="B142" s="101" t="s">
        <v>516</v>
      </c>
      <c r="C142" s="102"/>
      <c r="D142" s="19" t="s">
        <v>156</v>
      </c>
      <c r="E142" s="19" t="s">
        <v>15</v>
      </c>
      <c r="F142" s="31"/>
      <c r="G142" s="35"/>
      <c r="H142" s="36">
        <v>300</v>
      </c>
      <c r="I142" s="27"/>
      <c r="J142" s="26"/>
    </row>
    <row r="143" spans="1:10" ht="38.25">
      <c r="A143" s="21" t="s">
        <v>35</v>
      </c>
      <c r="B143" s="101" t="s">
        <v>516</v>
      </c>
      <c r="C143" s="102"/>
      <c r="D143" s="19" t="s">
        <v>156</v>
      </c>
      <c r="E143" s="19" t="s">
        <v>15</v>
      </c>
      <c r="F143" s="31" t="s">
        <v>36</v>
      </c>
      <c r="G143" s="35"/>
      <c r="H143" s="36">
        <f>H144</f>
        <v>108.3</v>
      </c>
      <c r="I143" s="27"/>
      <c r="J143" s="26"/>
    </row>
    <row r="144" spans="1:10" ht="38.25">
      <c r="A144" s="21" t="s">
        <v>37</v>
      </c>
      <c r="B144" s="101" t="s">
        <v>516</v>
      </c>
      <c r="C144" s="102"/>
      <c r="D144" s="19" t="s">
        <v>156</v>
      </c>
      <c r="E144" s="19" t="s">
        <v>15</v>
      </c>
      <c r="F144" s="31" t="s">
        <v>38</v>
      </c>
      <c r="G144" s="35"/>
      <c r="H144" s="36">
        <f>H145</f>
        <v>108.3</v>
      </c>
      <c r="I144" s="27"/>
      <c r="J144" s="26"/>
    </row>
    <row r="145" spans="1:10" ht="38.25">
      <c r="A145" s="21" t="s">
        <v>460</v>
      </c>
      <c r="B145" s="101" t="s">
        <v>516</v>
      </c>
      <c r="C145" s="102"/>
      <c r="D145" s="19" t="s">
        <v>156</v>
      </c>
      <c r="E145" s="19" t="s">
        <v>15</v>
      </c>
      <c r="F145" s="31" t="s">
        <v>38</v>
      </c>
      <c r="G145" s="35" t="s">
        <v>461</v>
      </c>
      <c r="H145" s="36">
        <v>108.3</v>
      </c>
      <c r="I145" s="27"/>
      <c r="J145" s="26"/>
    </row>
    <row r="146" spans="1:10" ht="12.75">
      <c r="A146" s="21" t="s">
        <v>47</v>
      </c>
      <c r="B146" s="101" t="s">
        <v>516</v>
      </c>
      <c r="C146" s="102"/>
      <c r="D146" s="19" t="s">
        <v>156</v>
      </c>
      <c r="E146" s="19" t="s">
        <v>15</v>
      </c>
      <c r="F146" s="31" t="s">
        <v>48</v>
      </c>
      <c r="G146" s="35"/>
      <c r="H146" s="36">
        <f>H147</f>
        <v>191.7</v>
      </c>
      <c r="I146" s="27"/>
      <c r="J146" s="26"/>
    </row>
    <row r="147" spans="1:10" ht="63.75">
      <c r="A147" s="21" t="s">
        <v>143</v>
      </c>
      <c r="B147" s="101" t="s">
        <v>516</v>
      </c>
      <c r="C147" s="102"/>
      <c r="D147" s="19" t="s">
        <v>156</v>
      </c>
      <c r="E147" s="19" t="s">
        <v>15</v>
      </c>
      <c r="F147" s="31" t="s">
        <v>144</v>
      </c>
      <c r="G147" s="35"/>
      <c r="H147" s="36">
        <f>H148</f>
        <v>191.7</v>
      </c>
      <c r="I147" s="27"/>
      <c r="J147" s="26"/>
    </row>
    <row r="148" spans="1:10" ht="38.25">
      <c r="A148" s="21" t="s">
        <v>460</v>
      </c>
      <c r="B148" s="101" t="s">
        <v>516</v>
      </c>
      <c r="C148" s="102"/>
      <c r="D148" s="19" t="s">
        <v>156</v>
      </c>
      <c r="E148" s="19" t="s">
        <v>15</v>
      </c>
      <c r="F148" s="31" t="s">
        <v>144</v>
      </c>
      <c r="G148" s="35" t="s">
        <v>461</v>
      </c>
      <c r="H148" s="36">
        <v>191.7</v>
      </c>
      <c r="I148" s="27"/>
      <c r="J148" s="26"/>
    </row>
    <row r="149" spans="1:10" ht="38.25">
      <c r="A149" s="20" t="s">
        <v>171</v>
      </c>
      <c r="B149" s="99" t="s">
        <v>172</v>
      </c>
      <c r="C149" s="100"/>
      <c r="D149" s="17"/>
      <c r="E149" s="17"/>
      <c r="F149" s="30"/>
      <c r="G149" s="33"/>
      <c r="H149" s="34">
        <f>H150+H177+H193+H203+H225</f>
        <v>217089</v>
      </c>
      <c r="I149" s="25"/>
      <c r="J149" s="26"/>
    </row>
    <row r="150" spans="1:10" ht="25.5">
      <c r="A150" s="20" t="s">
        <v>262</v>
      </c>
      <c r="B150" s="99" t="s">
        <v>263</v>
      </c>
      <c r="C150" s="100"/>
      <c r="D150" s="17"/>
      <c r="E150" s="17"/>
      <c r="F150" s="30"/>
      <c r="G150" s="33"/>
      <c r="H150" s="34">
        <f>H151+H157+H171</f>
        <v>16912.2</v>
      </c>
      <c r="I150" s="25"/>
      <c r="J150" s="26"/>
    </row>
    <row r="151" spans="1:10" ht="38.25">
      <c r="A151" s="21" t="s">
        <v>304</v>
      </c>
      <c r="B151" s="101" t="s">
        <v>305</v>
      </c>
      <c r="C151" s="102"/>
      <c r="D151" s="19"/>
      <c r="E151" s="19"/>
      <c r="F151" s="31"/>
      <c r="G151" s="35"/>
      <c r="H151" s="36">
        <f>H152</f>
        <v>8007.3</v>
      </c>
      <c r="I151" s="27"/>
      <c r="J151" s="26"/>
    </row>
    <row r="152" spans="1:10" ht="12.75">
      <c r="A152" s="21" t="s">
        <v>167</v>
      </c>
      <c r="B152" s="101" t="s">
        <v>305</v>
      </c>
      <c r="C152" s="102"/>
      <c r="D152" s="19" t="s">
        <v>168</v>
      </c>
      <c r="E152" s="19"/>
      <c r="F152" s="31"/>
      <c r="G152" s="35"/>
      <c r="H152" s="36">
        <f>H153</f>
        <v>8007.3</v>
      </c>
      <c r="I152" s="27"/>
      <c r="J152" s="26"/>
    </row>
    <row r="153" spans="1:10" ht="12.75">
      <c r="A153" s="21" t="s">
        <v>303</v>
      </c>
      <c r="B153" s="101" t="s">
        <v>305</v>
      </c>
      <c r="C153" s="102"/>
      <c r="D153" s="19" t="s">
        <v>168</v>
      </c>
      <c r="E153" s="19" t="s">
        <v>15</v>
      </c>
      <c r="F153" s="31"/>
      <c r="G153" s="35"/>
      <c r="H153" s="36">
        <f>H154</f>
        <v>8007.3</v>
      </c>
      <c r="I153" s="27"/>
      <c r="J153" s="26"/>
    </row>
    <row r="154" spans="1:10" ht="38.25">
      <c r="A154" s="21" t="s">
        <v>193</v>
      </c>
      <c r="B154" s="101" t="s">
        <v>305</v>
      </c>
      <c r="C154" s="102"/>
      <c r="D154" s="19" t="s">
        <v>168</v>
      </c>
      <c r="E154" s="19" t="s">
        <v>15</v>
      </c>
      <c r="F154" s="31" t="s">
        <v>194</v>
      </c>
      <c r="G154" s="35"/>
      <c r="H154" s="36">
        <f>H155</f>
        <v>8007.3</v>
      </c>
      <c r="I154" s="27"/>
      <c r="J154" s="26"/>
    </row>
    <row r="155" spans="1:10" ht="12.75">
      <c r="A155" s="21" t="s">
        <v>266</v>
      </c>
      <c r="B155" s="101" t="s">
        <v>305</v>
      </c>
      <c r="C155" s="102"/>
      <c r="D155" s="19" t="s">
        <v>168</v>
      </c>
      <c r="E155" s="19" t="s">
        <v>15</v>
      </c>
      <c r="F155" s="31" t="s">
        <v>267</v>
      </c>
      <c r="G155" s="35"/>
      <c r="H155" s="36">
        <f>H156</f>
        <v>8007.3</v>
      </c>
      <c r="I155" s="27"/>
      <c r="J155" s="26"/>
    </row>
    <row r="156" spans="1:10" ht="25.5">
      <c r="A156" s="21" t="s">
        <v>259</v>
      </c>
      <c r="B156" s="101" t="s">
        <v>305</v>
      </c>
      <c r="C156" s="102"/>
      <c r="D156" s="19" t="s">
        <v>168</v>
      </c>
      <c r="E156" s="19" t="s">
        <v>15</v>
      </c>
      <c r="F156" s="31" t="s">
        <v>267</v>
      </c>
      <c r="G156" s="35" t="s">
        <v>260</v>
      </c>
      <c r="H156" s="36">
        <v>8007.3</v>
      </c>
      <c r="I156" s="27"/>
      <c r="J156" s="26"/>
    </row>
    <row r="157" spans="1:10" ht="68.25" customHeight="1">
      <c r="A157" s="21" t="s">
        <v>264</v>
      </c>
      <c r="B157" s="101" t="s">
        <v>265</v>
      </c>
      <c r="C157" s="102"/>
      <c r="D157" s="19"/>
      <c r="E157" s="19"/>
      <c r="F157" s="31"/>
      <c r="G157" s="35"/>
      <c r="H157" s="36">
        <f>H158</f>
        <v>7795.599999999999</v>
      </c>
      <c r="I157" s="27"/>
      <c r="J157" s="26"/>
    </row>
    <row r="158" spans="1:10" ht="12.75">
      <c r="A158" s="21" t="s">
        <v>167</v>
      </c>
      <c r="B158" s="101" t="s">
        <v>265</v>
      </c>
      <c r="C158" s="102"/>
      <c r="D158" s="19" t="s">
        <v>168</v>
      </c>
      <c r="E158" s="19"/>
      <c r="F158" s="31"/>
      <c r="G158" s="35"/>
      <c r="H158" s="36">
        <f>H159+H163+H167</f>
        <v>7795.599999999999</v>
      </c>
      <c r="I158" s="27"/>
      <c r="J158" s="26"/>
    </row>
    <row r="159" spans="1:10" ht="12.75">
      <c r="A159" s="21" t="s">
        <v>261</v>
      </c>
      <c r="B159" s="101" t="s">
        <v>265</v>
      </c>
      <c r="C159" s="102"/>
      <c r="D159" s="19" t="s">
        <v>168</v>
      </c>
      <c r="E159" s="19" t="s">
        <v>13</v>
      </c>
      <c r="F159" s="31"/>
      <c r="G159" s="35"/>
      <c r="H159" s="36">
        <f>H160</f>
        <v>1753.5</v>
      </c>
      <c r="I159" s="27"/>
      <c r="J159" s="26"/>
    </row>
    <row r="160" spans="1:10" ht="38.25">
      <c r="A160" s="21" t="s">
        <v>193</v>
      </c>
      <c r="B160" s="101" t="s">
        <v>265</v>
      </c>
      <c r="C160" s="102"/>
      <c r="D160" s="19" t="s">
        <v>168</v>
      </c>
      <c r="E160" s="19" t="s">
        <v>13</v>
      </c>
      <c r="F160" s="31" t="s">
        <v>194</v>
      </c>
      <c r="G160" s="35"/>
      <c r="H160" s="36">
        <f>H161</f>
        <v>1753.5</v>
      </c>
      <c r="I160" s="27"/>
      <c r="J160" s="26"/>
    </row>
    <row r="161" spans="1:10" ht="12.75">
      <c r="A161" s="21" t="s">
        <v>266</v>
      </c>
      <c r="B161" s="101" t="s">
        <v>265</v>
      </c>
      <c r="C161" s="102"/>
      <c r="D161" s="19" t="s">
        <v>168</v>
      </c>
      <c r="E161" s="19" t="s">
        <v>13</v>
      </c>
      <c r="F161" s="31" t="s">
        <v>267</v>
      </c>
      <c r="G161" s="35"/>
      <c r="H161" s="36">
        <f>H162</f>
        <v>1753.5</v>
      </c>
      <c r="I161" s="27"/>
      <c r="J161" s="26"/>
    </row>
    <row r="162" spans="1:10" ht="25.5">
      <c r="A162" s="21" t="s">
        <v>259</v>
      </c>
      <c r="B162" s="101" t="s">
        <v>265</v>
      </c>
      <c r="C162" s="102"/>
      <c r="D162" s="19" t="s">
        <v>168</v>
      </c>
      <c r="E162" s="19" t="s">
        <v>13</v>
      </c>
      <c r="F162" s="31" t="s">
        <v>267</v>
      </c>
      <c r="G162" s="35" t="s">
        <v>260</v>
      </c>
      <c r="H162" s="36">
        <v>1753.5</v>
      </c>
      <c r="I162" s="27"/>
      <c r="J162" s="26"/>
    </row>
    <row r="163" spans="1:10" ht="12.75">
      <c r="A163" s="21" t="s">
        <v>303</v>
      </c>
      <c r="B163" s="101" t="s">
        <v>265</v>
      </c>
      <c r="C163" s="102"/>
      <c r="D163" s="19" t="s">
        <v>168</v>
      </c>
      <c r="E163" s="19" t="s">
        <v>15</v>
      </c>
      <c r="F163" s="31"/>
      <c r="G163" s="35"/>
      <c r="H163" s="36">
        <f>H164</f>
        <v>4703.4</v>
      </c>
      <c r="I163" s="27"/>
      <c r="J163" s="26"/>
    </row>
    <row r="164" spans="1:10" ht="38.25">
      <c r="A164" s="21" t="s">
        <v>193</v>
      </c>
      <c r="B164" s="101" t="s">
        <v>265</v>
      </c>
      <c r="C164" s="102"/>
      <c r="D164" s="19" t="s">
        <v>168</v>
      </c>
      <c r="E164" s="19" t="s">
        <v>15</v>
      </c>
      <c r="F164" s="31" t="s">
        <v>194</v>
      </c>
      <c r="G164" s="35"/>
      <c r="H164" s="36">
        <f>H165</f>
        <v>4703.4</v>
      </c>
      <c r="I164" s="27"/>
      <c r="J164" s="26"/>
    </row>
    <row r="165" spans="1:10" ht="12.75">
      <c r="A165" s="21" t="s">
        <v>266</v>
      </c>
      <c r="B165" s="101" t="s">
        <v>265</v>
      </c>
      <c r="C165" s="102"/>
      <c r="D165" s="19" t="s">
        <v>168</v>
      </c>
      <c r="E165" s="19" t="s">
        <v>15</v>
      </c>
      <c r="F165" s="31" t="s">
        <v>267</v>
      </c>
      <c r="G165" s="35"/>
      <c r="H165" s="36">
        <f>H166</f>
        <v>4703.4</v>
      </c>
      <c r="I165" s="27"/>
      <c r="J165" s="26"/>
    </row>
    <row r="166" spans="1:10" ht="25.5">
      <c r="A166" s="21" t="s">
        <v>259</v>
      </c>
      <c r="B166" s="101" t="s">
        <v>265</v>
      </c>
      <c r="C166" s="102"/>
      <c r="D166" s="19" t="s">
        <v>168</v>
      </c>
      <c r="E166" s="19" t="s">
        <v>15</v>
      </c>
      <c r="F166" s="31" t="s">
        <v>267</v>
      </c>
      <c r="G166" s="35" t="s">
        <v>260</v>
      </c>
      <c r="H166" s="36">
        <v>4703.4</v>
      </c>
      <c r="I166" s="27"/>
      <c r="J166" s="26"/>
    </row>
    <row r="167" spans="1:10" ht="12.75">
      <c r="A167" s="21" t="s">
        <v>323</v>
      </c>
      <c r="B167" s="101" t="s">
        <v>265</v>
      </c>
      <c r="C167" s="102"/>
      <c r="D167" s="19" t="s">
        <v>168</v>
      </c>
      <c r="E167" s="19" t="s">
        <v>103</v>
      </c>
      <c r="F167" s="31"/>
      <c r="G167" s="35"/>
      <c r="H167" s="36">
        <f>H168</f>
        <v>1338.7</v>
      </c>
      <c r="I167" s="27"/>
      <c r="J167" s="26"/>
    </row>
    <row r="168" spans="1:10" ht="38.25">
      <c r="A168" s="21" t="s">
        <v>193</v>
      </c>
      <c r="B168" s="101" t="s">
        <v>265</v>
      </c>
      <c r="C168" s="102"/>
      <c r="D168" s="19" t="s">
        <v>168</v>
      </c>
      <c r="E168" s="19" t="s">
        <v>103</v>
      </c>
      <c r="F168" s="31" t="s">
        <v>194</v>
      </c>
      <c r="G168" s="35"/>
      <c r="H168" s="36">
        <f>H169</f>
        <v>1338.7</v>
      </c>
      <c r="I168" s="27"/>
      <c r="J168" s="26"/>
    </row>
    <row r="169" spans="1:10" ht="12.75">
      <c r="A169" s="21" t="s">
        <v>266</v>
      </c>
      <c r="B169" s="101" t="s">
        <v>265</v>
      </c>
      <c r="C169" s="102"/>
      <c r="D169" s="19" t="s">
        <v>168</v>
      </c>
      <c r="E169" s="19" t="s">
        <v>103</v>
      </c>
      <c r="F169" s="31" t="s">
        <v>267</v>
      </c>
      <c r="G169" s="35"/>
      <c r="H169" s="36">
        <f>H170</f>
        <v>1338.7</v>
      </c>
      <c r="I169" s="27"/>
      <c r="J169" s="26"/>
    </row>
    <row r="170" spans="1:10" ht="25.5">
      <c r="A170" s="21" t="s">
        <v>259</v>
      </c>
      <c r="B170" s="101" t="s">
        <v>265</v>
      </c>
      <c r="C170" s="102"/>
      <c r="D170" s="19" t="s">
        <v>168</v>
      </c>
      <c r="E170" s="19" t="s">
        <v>103</v>
      </c>
      <c r="F170" s="31" t="s">
        <v>267</v>
      </c>
      <c r="G170" s="35" t="s">
        <v>260</v>
      </c>
      <c r="H170" s="36">
        <v>1338.7</v>
      </c>
      <c r="I170" s="27"/>
      <c r="J170" s="26"/>
    </row>
    <row r="171" spans="1:10" ht="25.5">
      <c r="A171" s="21" t="s">
        <v>306</v>
      </c>
      <c r="B171" s="101" t="s">
        <v>307</v>
      </c>
      <c r="C171" s="102"/>
      <c r="D171" s="19"/>
      <c r="E171" s="19"/>
      <c r="F171" s="31"/>
      <c r="G171" s="35"/>
      <c r="H171" s="36">
        <f>H172</f>
        <v>1109.3</v>
      </c>
      <c r="I171" s="27"/>
      <c r="J171" s="26"/>
    </row>
    <row r="172" spans="1:10" ht="12.75">
      <c r="A172" s="21" t="s">
        <v>167</v>
      </c>
      <c r="B172" s="101" t="s">
        <v>307</v>
      </c>
      <c r="C172" s="102"/>
      <c r="D172" s="19" t="s">
        <v>168</v>
      </c>
      <c r="E172" s="19"/>
      <c r="F172" s="31"/>
      <c r="G172" s="35"/>
      <c r="H172" s="36">
        <f>H173</f>
        <v>1109.3</v>
      </c>
      <c r="I172" s="27"/>
      <c r="J172" s="26"/>
    </row>
    <row r="173" spans="1:10" ht="12.75">
      <c r="A173" s="21" t="s">
        <v>303</v>
      </c>
      <c r="B173" s="101" t="s">
        <v>307</v>
      </c>
      <c r="C173" s="102"/>
      <c r="D173" s="19" t="s">
        <v>168</v>
      </c>
      <c r="E173" s="19" t="s">
        <v>15</v>
      </c>
      <c r="F173" s="31"/>
      <c r="G173" s="35"/>
      <c r="H173" s="36">
        <f>H174</f>
        <v>1109.3</v>
      </c>
      <c r="I173" s="27"/>
      <c r="J173" s="26"/>
    </row>
    <row r="174" spans="1:10" ht="38.25">
      <c r="A174" s="21" t="s">
        <v>193</v>
      </c>
      <c r="B174" s="101" t="s">
        <v>307</v>
      </c>
      <c r="C174" s="102"/>
      <c r="D174" s="19" t="s">
        <v>168</v>
      </c>
      <c r="E174" s="19" t="s">
        <v>15</v>
      </c>
      <c r="F174" s="31" t="s">
        <v>194</v>
      </c>
      <c r="G174" s="35"/>
      <c r="H174" s="36">
        <f>H175</f>
        <v>1109.3</v>
      </c>
      <c r="I174" s="27"/>
      <c r="J174" s="26"/>
    </row>
    <row r="175" spans="1:10" ht="12.75">
      <c r="A175" s="21" t="s">
        <v>266</v>
      </c>
      <c r="B175" s="101" t="s">
        <v>307</v>
      </c>
      <c r="C175" s="102"/>
      <c r="D175" s="19" t="s">
        <v>168</v>
      </c>
      <c r="E175" s="19" t="s">
        <v>15</v>
      </c>
      <c r="F175" s="31" t="s">
        <v>267</v>
      </c>
      <c r="G175" s="35"/>
      <c r="H175" s="36">
        <f>H176</f>
        <v>1109.3</v>
      </c>
      <c r="I175" s="27"/>
      <c r="J175" s="26"/>
    </row>
    <row r="176" spans="1:10" ht="25.5">
      <c r="A176" s="21" t="s">
        <v>259</v>
      </c>
      <c r="B176" s="101" t="s">
        <v>307</v>
      </c>
      <c r="C176" s="102"/>
      <c r="D176" s="19" t="s">
        <v>168</v>
      </c>
      <c r="E176" s="19" t="s">
        <v>15</v>
      </c>
      <c r="F176" s="31" t="s">
        <v>267</v>
      </c>
      <c r="G176" s="35" t="s">
        <v>260</v>
      </c>
      <c r="H176" s="36">
        <v>1109.3</v>
      </c>
      <c r="I176" s="27"/>
      <c r="J176" s="26"/>
    </row>
    <row r="177" spans="1:10" ht="63.75">
      <c r="A177" s="20" t="s">
        <v>199</v>
      </c>
      <c r="B177" s="99" t="s">
        <v>200</v>
      </c>
      <c r="C177" s="100"/>
      <c r="D177" s="17"/>
      <c r="E177" s="17"/>
      <c r="F177" s="30"/>
      <c r="G177" s="33"/>
      <c r="H177" s="34">
        <f>H178+H187</f>
        <v>3181.4</v>
      </c>
      <c r="I177" s="25"/>
      <c r="J177" s="26"/>
    </row>
    <row r="178" spans="1:10" ht="51">
      <c r="A178" s="21" t="s">
        <v>201</v>
      </c>
      <c r="B178" s="101" t="s">
        <v>202</v>
      </c>
      <c r="C178" s="102"/>
      <c r="D178" s="19"/>
      <c r="E178" s="19"/>
      <c r="F178" s="31"/>
      <c r="G178" s="35"/>
      <c r="H178" s="36">
        <f>H179</f>
        <v>3156.9</v>
      </c>
      <c r="I178" s="27"/>
      <c r="J178" s="26"/>
    </row>
    <row r="179" spans="1:10" ht="12.75">
      <c r="A179" s="21" t="s">
        <v>177</v>
      </c>
      <c r="B179" s="101" t="s">
        <v>202</v>
      </c>
      <c r="C179" s="102"/>
      <c r="D179" s="19" t="s">
        <v>110</v>
      </c>
      <c r="E179" s="19"/>
      <c r="F179" s="31"/>
      <c r="G179" s="35"/>
      <c r="H179" s="36">
        <f>H180</f>
        <v>3156.9</v>
      </c>
      <c r="I179" s="27"/>
      <c r="J179" s="26"/>
    </row>
    <row r="180" spans="1:10" ht="25.5">
      <c r="A180" s="21" t="s">
        <v>187</v>
      </c>
      <c r="B180" s="101" t="s">
        <v>202</v>
      </c>
      <c r="C180" s="102"/>
      <c r="D180" s="19" t="s">
        <v>110</v>
      </c>
      <c r="E180" s="19" t="s">
        <v>188</v>
      </c>
      <c r="F180" s="31"/>
      <c r="G180" s="35"/>
      <c r="H180" s="36">
        <f>H181+H184</f>
        <v>3156.9</v>
      </c>
      <c r="I180" s="27"/>
      <c r="J180" s="26"/>
    </row>
    <row r="181" spans="1:10" ht="76.5">
      <c r="A181" s="21" t="s">
        <v>22</v>
      </c>
      <c r="B181" s="101" t="s">
        <v>202</v>
      </c>
      <c r="C181" s="102"/>
      <c r="D181" s="19" t="s">
        <v>110</v>
      </c>
      <c r="E181" s="19" t="s">
        <v>188</v>
      </c>
      <c r="F181" s="31" t="s">
        <v>23</v>
      </c>
      <c r="G181" s="35"/>
      <c r="H181" s="36">
        <f>H182</f>
        <v>2869.9</v>
      </c>
      <c r="I181" s="27"/>
      <c r="J181" s="26"/>
    </row>
    <row r="182" spans="1:10" ht="25.5">
      <c r="A182" s="21" t="s">
        <v>24</v>
      </c>
      <c r="B182" s="101" t="s">
        <v>202</v>
      </c>
      <c r="C182" s="102"/>
      <c r="D182" s="19" t="s">
        <v>110</v>
      </c>
      <c r="E182" s="19" t="s">
        <v>188</v>
      </c>
      <c r="F182" s="31" t="s">
        <v>25</v>
      </c>
      <c r="G182" s="35"/>
      <c r="H182" s="36">
        <f>H183</f>
        <v>2869.9</v>
      </c>
      <c r="I182" s="27"/>
      <c r="J182" s="26"/>
    </row>
    <row r="183" spans="1:10" ht="25.5">
      <c r="A183" s="21" t="s">
        <v>10</v>
      </c>
      <c r="B183" s="101" t="s">
        <v>202</v>
      </c>
      <c r="C183" s="102"/>
      <c r="D183" s="19" t="s">
        <v>110</v>
      </c>
      <c r="E183" s="19" t="s">
        <v>188</v>
      </c>
      <c r="F183" s="31" t="s">
        <v>25</v>
      </c>
      <c r="G183" s="35" t="s">
        <v>11</v>
      </c>
      <c r="H183" s="36">
        <v>2869.9</v>
      </c>
      <c r="I183" s="27"/>
      <c r="J183" s="26"/>
    </row>
    <row r="184" spans="1:10" ht="38.25">
      <c r="A184" s="21" t="s">
        <v>35</v>
      </c>
      <c r="B184" s="101" t="s">
        <v>202</v>
      </c>
      <c r="C184" s="102"/>
      <c r="D184" s="19" t="s">
        <v>110</v>
      </c>
      <c r="E184" s="19" t="s">
        <v>188</v>
      </c>
      <c r="F184" s="31" t="s">
        <v>36</v>
      </c>
      <c r="G184" s="35"/>
      <c r="H184" s="36">
        <f>H185</f>
        <v>287</v>
      </c>
      <c r="I184" s="27"/>
      <c r="J184" s="26"/>
    </row>
    <row r="185" spans="1:10" ht="38.25">
      <c r="A185" s="21" t="s">
        <v>37</v>
      </c>
      <c r="B185" s="101" t="s">
        <v>202</v>
      </c>
      <c r="C185" s="102"/>
      <c r="D185" s="19" t="s">
        <v>110</v>
      </c>
      <c r="E185" s="19" t="s">
        <v>188</v>
      </c>
      <c r="F185" s="31" t="s">
        <v>38</v>
      </c>
      <c r="G185" s="35"/>
      <c r="H185" s="36">
        <f>H186</f>
        <v>287</v>
      </c>
      <c r="I185" s="27"/>
      <c r="J185" s="26"/>
    </row>
    <row r="186" spans="1:10" ht="25.5">
      <c r="A186" s="21" t="s">
        <v>10</v>
      </c>
      <c r="B186" s="101" t="s">
        <v>202</v>
      </c>
      <c r="C186" s="102"/>
      <c r="D186" s="19" t="s">
        <v>110</v>
      </c>
      <c r="E186" s="19" t="s">
        <v>188</v>
      </c>
      <c r="F186" s="31" t="s">
        <v>38</v>
      </c>
      <c r="G186" s="35" t="s">
        <v>11</v>
      </c>
      <c r="H186" s="36">
        <v>287</v>
      </c>
      <c r="I186" s="27"/>
      <c r="J186" s="26"/>
    </row>
    <row r="187" spans="1:10" ht="114.75">
      <c r="A187" s="21" t="s">
        <v>203</v>
      </c>
      <c r="B187" s="101" t="s">
        <v>204</v>
      </c>
      <c r="C187" s="102"/>
      <c r="D187" s="19"/>
      <c r="E187" s="19"/>
      <c r="F187" s="31"/>
      <c r="G187" s="35"/>
      <c r="H187" s="36">
        <f>H188</f>
        <v>24.5</v>
      </c>
      <c r="I187" s="27"/>
      <c r="J187" s="26"/>
    </row>
    <row r="188" spans="1:10" ht="12.75">
      <c r="A188" s="21" t="s">
        <v>177</v>
      </c>
      <c r="B188" s="101" t="s">
        <v>204</v>
      </c>
      <c r="C188" s="102"/>
      <c r="D188" s="19" t="s">
        <v>110</v>
      </c>
      <c r="E188" s="19"/>
      <c r="F188" s="31"/>
      <c r="G188" s="35"/>
      <c r="H188" s="36">
        <f>H189</f>
        <v>24.5</v>
      </c>
      <c r="I188" s="27"/>
      <c r="J188" s="26"/>
    </row>
    <row r="189" spans="1:10" ht="25.5">
      <c r="A189" s="21" t="s">
        <v>187</v>
      </c>
      <c r="B189" s="101" t="s">
        <v>204</v>
      </c>
      <c r="C189" s="102"/>
      <c r="D189" s="19" t="s">
        <v>110</v>
      </c>
      <c r="E189" s="19" t="s">
        <v>188</v>
      </c>
      <c r="F189" s="31"/>
      <c r="G189" s="35"/>
      <c r="H189" s="36">
        <f>H190</f>
        <v>24.5</v>
      </c>
      <c r="I189" s="27"/>
      <c r="J189" s="26"/>
    </row>
    <row r="190" spans="1:10" ht="25.5">
      <c r="A190" s="21" t="s">
        <v>183</v>
      </c>
      <c r="B190" s="101" t="s">
        <v>204</v>
      </c>
      <c r="C190" s="102"/>
      <c r="D190" s="19" t="s">
        <v>110</v>
      </c>
      <c r="E190" s="19" t="s">
        <v>188</v>
      </c>
      <c r="F190" s="31" t="s">
        <v>184</v>
      </c>
      <c r="G190" s="35"/>
      <c r="H190" s="36">
        <f>H191</f>
        <v>24.5</v>
      </c>
      <c r="I190" s="27"/>
      <c r="J190" s="26"/>
    </row>
    <row r="191" spans="1:10" ht="38.25">
      <c r="A191" s="21" t="s">
        <v>205</v>
      </c>
      <c r="B191" s="101" t="s">
        <v>204</v>
      </c>
      <c r="C191" s="102"/>
      <c r="D191" s="19" t="s">
        <v>110</v>
      </c>
      <c r="E191" s="19" t="s">
        <v>188</v>
      </c>
      <c r="F191" s="31" t="s">
        <v>206</v>
      </c>
      <c r="G191" s="35"/>
      <c r="H191" s="36">
        <f>H192</f>
        <v>24.5</v>
      </c>
      <c r="I191" s="27"/>
      <c r="J191" s="26"/>
    </row>
    <row r="192" spans="1:10" ht="25.5">
      <c r="A192" s="21" t="s">
        <v>10</v>
      </c>
      <c r="B192" s="101" t="s">
        <v>204</v>
      </c>
      <c r="C192" s="102"/>
      <c r="D192" s="19" t="s">
        <v>110</v>
      </c>
      <c r="E192" s="19" t="s">
        <v>188</v>
      </c>
      <c r="F192" s="31" t="s">
        <v>206</v>
      </c>
      <c r="G192" s="35" t="s">
        <v>11</v>
      </c>
      <c r="H192" s="36">
        <v>24.5</v>
      </c>
      <c r="I192" s="27"/>
      <c r="J192" s="26"/>
    </row>
    <row r="193" spans="1:10" ht="25.5">
      <c r="A193" s="20" t="s">
        <v>360</v>
      </c>
      <c r="B193" s="99" t="s">
        <v>361</v>
      </c>
      <c r="C193" s="100"/>
      <c r="D193" s="17"/>
      <c r="E193" s="17"/>
      <c r="F193" s="30"/>
      <c r="G193" s="33"/>
      <c r="H193" s="34">
        <f>H194</f>
        <v>132</v>
      </c>
      <c r="I193" s="25"/>
      <c r="J193" s="26"/>
    </row>
    <row r="194" spans="1:10" ht="51">
      <c r="A194" s="21" t="s">
        <v>362</v>
      </c>
      <c r="B194" s="101" t="s">
        <v>363</v>
      </c>
      <c r="C194" s="102"/>
      <c r="D194" s="19"/>
      <c r="E194" s="19"/>
      <c r="F194" s="31"/>
      <c r="G194" s="35"/>
      <c r="H194" s="36">
        <f>H195</f>
        <v>132</v>
      </c>
      <c r="I194" s="27"/>
      <c r="J194" s="26"/>
    </row>
    <row r="195" spans="1:10" ht="12.75">
      <c r="A195" s="21" t="s">
        <v>167</v>
      </c>
      <c r="B195" s="101" t="s">
        <v>363</v>
      </c>
      <c r="C195" s="102"/>
      <c r="D195" s="19" t="s">
        <v>168</v>
      </c>
      <c r="E195" s="19"/>
      <c r="F195" s="31"/>
      <c r="G195" s="35"/>
      <c r="H195" s="36">
        <f>H196</f>
        <v>132</v>
      </c>
      <c r="I195" s="27"/>
      <c r="J195" s="26"/>
    </row>
    <row r="196" spans="1:10" ht="12.75">
      <c r="A196" s="21" t="s">
        <v>169</v>
      </c>
      <c r="B196" s="101" t="s">
        <v>363</v>
      </c>
      <c r="C196" s="102"/>
      <c r="D196" s="19" t="s">
        <v>168</v>
      </c>
      <c r="E196" s="19" t="s">
        <v>170</v>
      </c>
      <c r="F196" s="31"/>
      <c r="G196" s="35"/>
      <c r="H196" s="36">
        <f>H197+H200</f>
        <v>132</v>
      </c>
      <c r="I196" s="27"/>
      <c r="J196" s="26"/>
    </row>
    <row r="197" spans="1:10" ht="38.25">
      <c r="A197" s="21" t="s">
        <v>35</v>
      </c>
      <c r="B197" s="101" t="s">
        <v>363</v>
      </c>
      <c r="C197" s="102"/>
      <c r="D197" s="19" t="s">
        <v>168</v>
      </c>
      <c r="E197" s="19" t="s">
        <v>170</v>
      </c>
      <c r="F197" s="31" t="s">
        <v>36</v>
      </c>
      <c r="G197" s="35"/>
      <c r="H197" s="36">
        <f>H198</f>
        <v>40</v>
      </c>
      <c r="I197" s="27"/>
      <c r="J197" s="26"/>
    </row>
    <row r="198" spans="1:10" ht="38.25">
      <c r="A198" s="21" t="s">
        <v>37</v>
      </c>
      <c r="B198" s="101" t="s">
        <v>363</v>
      </c>
      <c r="C198" s="102"/>
      <c r="D198" s="19" t="s">
        <v>168</v>
      </c>
      <c r="E198" s="19" t="s">
        <v>170</v>
      </c>
      <c r="F198" s="31" t="s">
        <v>38</v>
      </c>
      <c r="G198" s="35"/>
      <c r="H198" s="36">
        <f>H199</f>
        <v>40</v>
      </c>
      <c r="I198" s="27"/>
      <c r="J198" s="26"/>
    </row>
    <row r="199" spans="1:10" ht="25.5">
      <c r="A199" s="21" t="s">
        <v>259</v>
      </c>
      <c r="B199" s="101" t="s">
        <v>363</v>
      </c>
      <c r="C199" s="102"/>
      <c r="D199" s="19" t="s">
        <v>168</v>
      </c>
      <c r="E199" s="19" t="s">
        <v>170</v>
      </c>
      <c r="F199" s="31" t="s">
        <v>38</v>
      </c>
      <c r="G199" s="35" t="s">
        <v>260</v>
      </c>
      <c r="H199" s="36">
        <v>40</v>
      </c>
      <c r="I199" s="27"/>
      <c r="J199" s="26"/>
    </row>
    <row r="200" spans="1:10" ht="25.5">
      <c r="A200" s="21" t="s">
        <v>183</v>
      </c>
      <c r="B200" s="101" t="s">
        <v>363</v>
      </c>
      <c r="C200" s="102"/>
      <c r="D200" s="19" t="s">
        <v>168</v>
      </c>
      <c r="E200" s="19" t="s">
        <v>170</v>
      </c>
      <c r="F200" s="31" t="s">
        <v>184</v>
      </c>
      <c r="G200" s="35"/>
      <c r="H200" s="36">
        <f>H201</f>
        <v>92</v>
      </c>
      <c r="I200" s="27"/>
      <c r="J200" s="26"/>
    </row>
    <row r="201" spans="1:10" ht="12.75">
      <c r="A201" s="21" t="s">
        <v>364</v>
      </c>
      <c r="B201" s="101" t="s">
        <v>363</v>
      </c>
      <c r="C201" s="102"/>
      <c r="D201" s="19" t="s">
        <v>168</v>
      </c>
      <c r="E201" s="19" t="s">
        <v>170</v>
      </c>
      <c r="F201" s="31" t="s">
        <v>365</v>
      </c>
      <c r="G201" s="35"/>
      <c r="H201" s="36">
        <f>H202</f>
        <v>92</v>
      </c>
      <c r="I201" s="27"/>
      <c r="J201" s="26"/>
    </row>
    <row r="202" spans="1:10" ht="25.5">
      <c r="A202" s="21" t="s">
        <v>259</v>
      </c>
      <c r="B202" s="101" t="s">
        <v>363</v>
      </c>
      <c r="C202" s="102"/>
      <c r="D202" s="19" t="s">
        <v>168</v>
      </c>
      <c r="E202" s="19" t="s">
        <v>170</v>
      </c>
      <c r="F202" s="31" t="s">
        <v>365</v>
      </c>
      <c r="G202" s="35" t="s">
        <v>260</v>
      </c>
      <c r="H202" s="36">
        <v>92</v>
      </c>
      <c r="I202" s="27"/>
      <c r="J202" s="26"/>
    </row>
    <row r="203" spans="1:10" ht="51">
      <c r="A203" s="20" t="s">
        <v>173</v>
      </c>
      <c r="B203" s="99" t="s">
        <v>174</v>
      </c>
      <c r="C203" s="100"/>
      <c r="D203" s="17"/>
      <c r="E203" s="17"/>
      <c r="F203" s="30"/>
      <c r="G203" s="33"/>
      <c r="H203" s="34">
        <f>H204</f>
        <v>195059.4</v>
      </c>
      <c r="I203" s="25"/>
      <c r="J203" s="26"/>
    </row>
    <row r="204" spans="1:10" ht="12.75">
      <c r="A204" s="21" t="s">
        <v>175</v>
      </c>
      <c r="B204" s="101" t="s">
        <v>176</v>
      </c>
      <c r="C204" s="102"/>
      <c r="D204" s="19"/>
      <c r="E204" s="19"/>
      <c r="F204" s="31"/>
      <c r="G204" s="35"/>
      <c r="H204" s="36">
        <f>H205</f>
        <v>195059.4</v>
      </c>
      <c r="I204" s="27"/>
      <c r="J204" s="26"/>
    </row>
    <row r="205" spans="1:10" ht="12.75">
      <c r="A205" s="21" t="s">
        <v>167</v>
      </c>
      <c r="B205" s="101" t="s">
        <v>176</v>
      </c>
      <c r="C205" s="102"/>
      <c r="D205" s="19" t="s">
        <v>168</v>
      </c>
      <c r="E205" s="19"/>
      <c r="F205" s="31"/>
      <c r="G205" s="35"/>
      <c r="H205" s="37">
        <f>H206+H210+H214+H218</f>
        <v>195059.4</v>
      </c>
      <c r="I205" s="28"/>
      <c r="J205" s="29"/>
    </row>
    <row r="206" spans="1:10" ht="12.75">
      <c r="A206" s="21" t="s">
        <v>261</v>
      </c>
      <c r="B206" s="101" t="s">
        <v>176</v>
      </c>
      <c r="C206" s="102"/>
      <c r="D206" s="19" t="s">
        <v>168</v>
      </c>
      <c r="E206" s="19" t="s">
        <v>13</v>
      </c>
      <c r="F206" s="31"/>
      <c r="G206" s="35"/>
      <c r="H206" s="36">
        <v>45084.6</v>
      </c>
      <c r="I206" s="27"/>
      <c r="J206" s="26"/>
    </row>
    <row r="207" spans="1:10" ht="38.25">
      <c r="A207" s="21" t="s">
        <v>193</v>
      </c>
      <c r="B207" s="101" t="s">
        <v>176</v>
      </c>
      <c r="C207" s="102"/>
      <c r="D207" s="19" t="s">
        <v>168</v>
      </c>
      <c r="E207" s="19" t="s">
        <v>13</v>
      </c>
      <c r="F207" s="31" t="s">
        <v>194</v>
      </c>
      <c r="G207" s="35"/>
      <c r="H207" s="36">
        <v>45084.6</v>
      </c>
      <c r="I207" s="27"/>
      <c r="J207" s="26"/>
    </row>
    <row r="208" spans="1:10" ht="12.75">
      <c r="A208" s="21" t="s">
        <v>266</v>
      </c>
      <c r="B208" s="101" t="s">
        <v>176</v>
      </c>
      <c r="C208" s="102"/>
      <c r="D208" s="19" t="s">
        <v>168</v>
      </c>
      <c r="E208" s="19" t="s">
        <v>13</v>
      </c>
      <c r="F208" s="31" t="s">
        <v>267</v>
      </c>
      <c r="G208" s="35"/>
      <c r="H208" s="36">
        <v>45084.6</v>
      </c>
      <c r="I208" s="27"/>
      <c r="J208" s="26"/>
    </row>
    <row r="209" spans="1:10" ht="25.5">
      <c r="A209" s="21" t="s">
        <v>259</v>
      </c>
      <c r="B209" s="101" t="s">
        <v>176</v>
      </c>
      <c r="C209" s="102"/>
      <c r="D209" s="19" t="s">
        <v>168</v>
      </c>
      <c r="E209" s="19" t="s">
        <v>13</v>
      </c>
      <c r="F209" s="31" t="s">
        <v>267</v>
      </c>
      <c r="G209" s="35" t="s">
        <v>260</v>
      </c>
      <c r="H209" s="36">
        <v>45084.6</v>
      </c>
      <c r="I209" s="27"/>
      <c r="J209" s="26"/>
    </row>
    <row r="210" spans="1:10" ht="12.75">
      <c r="A210" s="21" t="s">
        <v>303</v>
      </c>
      <c r="B210" s="101" t="s">
        <v>176</v>
      </c>
      <c r="C210" s="102"/>
      <c r="D210" s="19" t="s">
        <v>168</v>
      </c>
      <c r="E210" s="19" t="s">
        <v>15</v>
      </c>
      <c r="F210" s="31"/>
      <c r="G210" s="35"/>
      <c r="H210" s="36">
        <f>H211</f>
        <v>147572.5</v>
      </c>
      <c r="I210" s="27"/>
      <c r="J210" s="26"/>
    </row>
    <row r="211" spans="1:10" ht="38.25">
      <c r="A211" s="21" t="s">
        <v>193</v>
      </c>
      <c r="B211" s="101" t="s">
        <v>176</v>
      </c>
      <c r="C211" s="102"/>
      <c r="D211" s="19" t="s">
        <v>168</v>
      </c>
      <c r="E211" s="19" t="s">
        <v>15</v>
      </c>
      <c r="F211" s="31" t="s">
        <v>194</v>
      </c>
      <c r="G211" s="35"/>
      <c r="H211" s="36">
        <f>H212</f>
        <v>147572.5</v>
      </c>
      <c r="I211" s="27"/>
      <c r="J211" s="26"/>
    </row>
    <row r="212" spans="1:10" ht="12.75">
      <c r="A212" s="21" t="s">
        <v>266</v>
      </c>
      <c r="B212" s="101" t="s">
        <v>176</v>
      </c>
      <c r="C212" s="102"/>
      <c r="D212" s="19" t="s">
        <v>168</v>
      </c>
      <c r="E212" s="19" t="s">
        <v>15</v>
      </c>
      <c r="F212" s="31" t="s">
        <v>267</v>
      </c>
      <c r="G212" s="35"/>
      <c r="H212" s="36">
        <f>H213</f>
        <v>147572.5</v>
      </c>
      <c r="I212" s="27"/>
      <c r="J212" s="26"/>
    </row>
    <row r="213" spans="1:10" ht="25.5">
      <c r="A213" s="21" t="s">
        <v>259</v>
      </c>
      <c r="B213" s="101" t="s">
        <v>176</v>
      </c>
      <c r="C213" s="102"/>
      <c r="D213" s="19" t="s">
        <v>168</v>
      </c>
      <c r="E213" s="19" t="s">
        <v>15</v>
      </c>
      <c r="F213" s="31" t="s">
        <v>267</v>
      </c>
      <c r="G213" s="35" t="s">
        <v>260</v>
      </c>
      <c r="H213" s="36">
        <v>147572.5</v>
      </c>
      <c r="I213" s="27"/>
      <c r="J213" s="26"/>
    </row>
    <row r="214" spans="1:10" ht="12.75">
      <c r="A214" s="21" t="s">
        <v>323</v>
      </c>
      <c r="B214" s="101" t="s">
        <v>176</v>
      </c>
      <c r="C214" s="102"/>
      <c r="D214" s="19" t="s">
        <v>168</v>
      </c>
      <c r="E214" s="19" t="s">
        <v>103</v>
      </c>
      <c r="F214" s="31"/>
      <c r="G214" s="35"/>
      <c r="H214" s="36">
        <f>H215</f>
        <v>823.9</v>
      </c>
      <c r="I214" s="27"/>
      <c r="J214" s="26"/>
    </row>
    <row r="215" spans="1:10" ht="38.25">
      <c r="A215" s="21" t="s">
        <v>193</v>
      </c>
      <c r="B215" s="101" t="s">
        <v>176</v>
      </c>
      <c r="C215" s="102"/>
      <c r="D215" s="19" t="s">
        <v>168</v>
      </c>
      <c r="E215" s="19" t="s">
        <v>103</v>
      </c>
      <c r="F215" s="31" t="s">
        <v>194</v>
      </c>
      <c r="G215" s="35"/>
      <c r="H215" s="36">
        <f>H216</f>
        <v>823.9</v>
      </c>
      <c r="I215" s="27"/>
      <c r="J215" s="26"/>
    </row>
    <row r="216" spans="1:10" ht="12.75">
      <c r="A216" s="21" t="s">
        <v>266</v>
      </c>
      <c r="B216" s="101" t="s">
        <v>176</v>
      </c>
      <c r="C216" s="102"/>
      <c r="D216" s="19" t="s">
        <v>168</v>
      </c>
      <c r="E216" s="19" t="s">
        <v>103</v>
      </c>
      <c r="F216" s="31" t="s">
        <v>267</v>
      </c>
      <c r="G216" s="35"/>
      <c r="H216" s="36">
        <f>H217</f>
        <v>823.9</v>
      </c>
      <c r="I216" s="27"/>
      <c r="J216" s="26"/>
    </row>
    <row r="217" spans="1:10" ht="25.5">
      <c r="A217" s="21" t="s">
        <v>259</v>
      </c>
      <c r="B217" s="101" t="s">
        <v>176</v>
      </c>
      <c r="C217" s="102"/>
      <c r="D217" s="19" t="s">
        <v>168</v>
      </c>
      <c r="E217" s="19" t="s">
        <v>103</v>
      </c>
      <c r="F217" s="31" t="s">
        <v>267</v>
      </c>
      <c r="G217" s="35" t="s">
        <v>260</v>
      </c>
      <c r="H217" s="36">
        <v>823.9</v>
      </c>
      <c r="I217" s="27"/>
      <c r="J217" s="26"/>
    </row>
    <row r="218" spans="1:10" ht="12.75">
      <c r="A218" s="21" t="s">
        <v>169</v>
      </c>
      <c r="B218" s="101" t="s">
        <v>176</v>
      </c>
      <c r="C218" s="102"/>
      <c r="D218" s="19" t="s">
        <v>168</v>
      </c>
      <c r="E218" s="19" t="s">
        <v>170</v>
      </c>
      <c r="F218" s="31"/>
      <c r="G218" s="35"/>
      <c r="H218" s="36">
        <f>H219+H222</f>
        <v>1578.4</v>
      </c>
      <c r="I218" s="27"/>
      <c r="J218" s="26"/>
    </row>
    <row r="219" spans="1:10" ht="76.5">
      <c r="A219" s="21" t="s">
        <v>22</v>
      </c>
      <c r="B219" s="101" t="s">
        <v>176</v>
      </c>
      <c r="C219" s="102"/>
      <c r="D219" s="19" t="s">
        <v>168</v>
      </c>
      <c r="E219" s="19" t="s">
        <v>170</v>
      </c>
      <c r="F219" s="31" t="s">
        <v>23</v>
      </c>
      <c r="G219" s="35"/>
      <c r="H219" s="36">
        <f>H220</f>
        <v>1434.9</v>
      </c>
      <c r="I219" s="27"/>
      <c r="J219" s="26"/>
    </row>
    <row r="220" spans="1:10" ht="25.5">
      <c r="A220" s="21" t="s">
        <v>24</v>
      </c>
      <c r="B220" s="101" t="s">
        <v>176</v>
      </c>
      <c r="C220" s="102"/>
      <c r="D220" s="19" t="s">
        <v>168</v>
      </c>
      <c r="E220" s="19" t="s">
        <v>170</v>
      </c>
      <c r="F220" s="31" t="s">
        <v>25</v>
      </c>
      <c r="G220" s="35"/>
      <c r="H220" s="36">
        <f>H221</f>
        <v>1434.9</v>
      </c>
      <c r="I220" s="27"/>
      <c r="J220" s="26"/>
    </row>
    <row r="221" spans="1:10" ht="25.5">
      <c r="A221" s="21" t="s">
        <v>10</v>
      </c>
      <c r="B221" s="101" t="s">
        <v>176</v>
      </c>
      <c r="C221" s="102"/>
      <c r="D221" s="19" t="s">
        <v>168</v>
      </c>
      <c r="E221" s="19" t="s">
        <v>170</v>
      </c>
      <c r="F221" s="31" t="s">
        <v>25</v>
      </c>
      <c r="G221" s="35" t="s">
        <v>11</v>
      </c>
      <c r="H221" s="36">
        <v>1434.9</v>
      </c>
      <c r="I221" s="27"/>
      <c r="J221" s="26"/>
    </row>
    <row r="222" spans="1:10" ht="38.25">
      <c r="A222" s="21" t="s">
        <v>35</v>
      </c>
      <c r="B222" s="101" t="s">
        <v>176</v>
      </c>
      <c r="C222" s="102"/>
      <c r="D222" s="19" t="s">
        <v>168</v>
      </c>
      <c r="E222" s="19" t="s">
        <v>170</v>
      </c>
      <c r="F222" s="31" t="s">
        <v>36</v>
      </c>
      <c r="G222" s="35"/>
      <c r="H222" s="36">
        <f>H223</f>
        <v>143.5</v>
      </c>
      <c r="I222" s="27"/>
      <c r="J222" s="26"/>
    </row>
    <row r="223" spans="1:10" ht="38.25">
      <c r="A223" s="21" t="s">
        <v>37</v>
      </c>
      <c r="B223" s="101" t="s">
        <v>176</v>
      </c>
      <c r="C223" s="102"/>
      <c r="D223" s="19" t="s">
        <v>168</v>
      </c>
      <c r="E223" s="19" t="s">
        <v>170</v>
      </c>
      <c r="F223" s="31" t="s">
        <v>38</v>
      </c>
      <c r="G223" s="35"/>
      <c r="H223" s="36">
        <f>H224</f>
        <v>143.5</v>
      </c>
      <c r="I223" s="27"/>
      <c r="J223" s="26"/>
    </row>
    <row r="224" spans="1:10" ht="25.5">
      <c r="A224" s="21" t="s">
        <v>10</v>
      </c>
      <c r="B224" s="101" t="s">
        <v>176</v>
      </c>
      <c r="C224" s="102"/>
      <c r="D224" s="19" t="s">
        <v>168</v>
      </c>
      <c r="E224" s="19" t="s">
        <v>170</v>
      </c>
      <c r="F224" s="31" t="s">
        <v>38</v>
      </c>
      <c r="G224" s="35" t="s">
        <v>11</v>
      </c>
      <c r="H224" s="36">
        <v>143.5</v>
      </c>
      <c r="I224" s="27"/>
      <c r="J224" s="26"/>
    </row>
    <row r="225" spans="1:10" ht="76.5">
      <c r="A225" s="20" t="s">
        <v>308</v>
      </c>
      <c r="B225" s="99" t="s">
        <v>309</v>
      </c>
      <c r="C225" s="100"/>
      <c r="D225" s="17"/>
      <c r="E225" s="17"/>
      <c r="F225" s="30"/>
      <c r="G225" s="33"/>
      <c r="H225" s="34">
        <f aca="true" t="shared" si="7" ref="H225:H230">H226</f>
        <v>1804</v>
      </c>
      <c r="I225" s="25"/>
      <c r="J225" s="26"/>
    </row>
    <row r="226" spans="1:10" ht="42" customHeight="1">
      <c r="A226" s="21" t="s">
        <v>310</v>
      </c>
      <c r="B226" s="101" t="s">
        <v>311</v>
      </c>
      <c r="C226" s="102"/>
      <c r="D226" s="19"/>
      <c r="E226" s="19"/>
      <c r="F226" s="31"/>
      <c r="G226" s="35"/>
      <c r="H226" s="36">
        <f t="shared" si="7"/>
        <v>1804</v>
      </c>
      <c r="I226" s="27"/>
      <c r="J226" s="26"/>
    </row>
    <row r="227" spans="1:10" ht="12.75">
      <c r="A227" s="21" t="s">
        <v>167</v>
      </c>
      <c r="B227" s="101" t="s">
        <v>311</v>
      </c>
      <c r="C227" s="102"/>
      <c r="D227" s="19" t="s">
        <v>168</v>
      </c>
      <c r="E227" s="19"/>
      <c r="F227" s="31"/>
      <c r="G227" s="35"/>
      <c r="H227" s="36">
        <f t="shared" si="7"/>
        <v>1804</v>
      </c>
      <c r="I227" s="27"/>
      <c r="J227" s="26"/>
    </row>
    <row r="228" spans="1:10" ht="12.75">
      <c r="A228" s="21" t="s">
        <v>303</v>
      </c>
      <c r="B228" s="101" t="s">
        <v>311</v>
      </c>
      <c r="C228" s="102"/>
      <c r="D228" s="19" t="s">
        <v>168</v>
      </c>
      <c r="E228" s="19" t="s">
        <v>15</v>
      </c>
      <c r="F228" s="31"/>
      <c r="G228" s="35"/>
      <c r="H228" s="36">
        <f t="shared" si="7"/>
        <v>1804</v>
      </c>
      <c r="I228" s="27"/>
      <c r="J228" s="26"/>
    </row>
    <row r="229" spans="1:10" ht="38.25">
      <c r="A229" s="21" t="s">
        <v>193</v>
      </c>
      <c r="B229" s="101" t="s">
        <v>311</v>
      </c>
      <c r="C229" s="102"/>
      <c r="D229" s="19" t="s">
        <v>168</v>
      </c>
      <c r="E229" s="19" t="s">
        <v>15</v>
      </c>
      <c r="F229" s="31" t="s">
        <v>194</v>
      </c>
      <c r="G229" s="35"/>
      <c r="H229" s="36">
        <f t="shared" si="7"/>
        <v>1804</v>
      </c>
      <c r="I229" s="27"/>
      <c r="J229" s="26"/>
    </row>
    <row r="230" spans="1:10" ht="12.75">
      <c r="A230" s="21" t="s">
        <v>266</v>
      </c>
      <c r="B230" s="101" t="s">
        <v>311</v>
      </c>
      <c r="C230" s="102"/>
      <c r="D230" s="19" t="s">
        <v>168</v>
      </c>
      <c r="E230" s="19" t="s">
        <v>15</v>
      </c>
      <c r="F230" s="31" t="s">
        <v>267</v>
      </c>
      <c r="G230" s="35"/>
      <c r="H230" s="36">
        <f t="shared" si="7"/>
        <v>1804</v>
      </c>
      <c r="I230" s="27"/>
      <c r="J230" s="26"/>
    </row>
    <row r="231" spans="1:10" ht="25.5">
      <c r="A231" s="21" t="s">
        <v>259</v>
      </c>
      <c r="B231" s="101" t="s">
        <v>311</v>
      </c>
      <c r="C231" s="102"/>
      <c r="D231" s="19" t="s">
        <v>168</v>
      </c>
      <c r="E231" s="19" t="s">
        <v>15</v>
      </c>
      <c r="F231" s="31" t="s">
        <v>267</v>
      </c>
      <c r="G231" s="35" t="s">
        <v>260</v>
      </c>
      <c r="H231" s="36">
        <v>1804</v>
      </c>
      <c r="I231" s="27"/>
      <c r="J231" s="26"/>
    </row>
    <row r="232" spans="1:10" ht="63.75">
      <c r="A232" s="20" t="s">
        <v>70</v>
      </c>
      <c r="B232" s="99" t="s">
        <v>71</v>
      </c>
      <c r="C232" s="100"/>
      <c r="D232" s="17"/>
      <c r="E232" s="17"/>
      <c r="F232" s="30"/>
      <c r="G232" s="33"/>
      <c r="H232" s="34">
        <f aca="true" t="shared" si="8" ref="H232:H238">H233</f>
        <v>49</v>
      </c>
      <c r="I232" s="25"/>
      <c r="J232" s="26"/>
    </row>
    <row r="233" spans="1:10" ht="63.75">
      <c r="A233" s="20" t="s">
        <v>72</v>
      </c>
      <c r="B233" s="99" t="s">
        <v>73</v>
      </c>
      <c r="C233" s="100"/>
      <c r="D233" s="17"/>
      <c r="E233" s="17"/>
      <c r="F233" s="30"/>
      <c r="G233" s="33"/>
      <c r="H233" s="34">
        <f t="shared" si="8"/>
        <v>49</v>
      </c>
      <c r="I233" s="25"/>
      <c r="J233" s="26"/>
    </row>
    <row r="234" spans="1:10" ht="25.5">
      <c r="A234" s="21" t="s">
        <v>74</v>
      </c>
      <c r="B234" s="101" t="s">
        <v>75</v>
      </c>
      <c r="C234" s="102"/>
      <c r="D234" s="19"/>
      <c r="E234" s="19"/>
      <c r="F234" s="31"/>
      <c r="G234" s="35"/>
      <c r="H234" s="36">
        <f t="shared" si="8"/>
        <v>49</v>
      </c>
      <c r="I234" s="27"/>
      <c r="J234" s="26"/>
    </row>
    <row r="235" spans="1:10" ht="12.75">
      <c r="A235" s="21" t="s">
        <v>12</v>
      </c>
      <c r="B235" s="101" t="s">
        <v>75</v>
      </c>
      <c r="C235" s="102"/>
      <c r="D235" s="19" t="s">
        <v>13</v>
      </c>
      <c r="E235" s="19"/>
      <c r="F235" s="31"/>
      <c r="G235" s="35"/>
      <c r="H235" s="36">
        <f t="shared" si="8"/>
        <v>49</v>
      </c>
      <c r="I235" s="27"/>
      <c r="J235" s="26"/>
    </row>
    <row r="236" spans="1:10" ht="12.75">
      <c r="A236" s="21" t="s">
        <v>56</v>
      </c>
      <c r="B236" s="101" t="s">
        <v>75</v>
      </c>
      <c r="C236" s="102"/>
      <c r="D236" s="19" t="s">
        <v>13</v>
      </c>
      <c r="E236" s="19" t="s">
        <v>57</v>
      </c>
      <c r="F236" s="31"/>
      <c r="G236" s="35"/>
      <c r="H236" s="36">
        <f t="shared" si="8"/>
        <v>49</v>
      </c>
      <c r="I236" s="27"/>
      <c r="J236" s="26"/>
    </row>
    <row r="237" spans="1:10" ht="38.25">
      <c r="A237" s="21" t="s">
        <v>35</v>
      </c>
      <c r="B237" s="101" t="s">
        <v>75</v>
      </c>
      <c r="C237" s="102"/>
      <c r="D237" s="19" t="s">
        <v>13</v>
      </c>
      <c r="E237" s="19" t="s">
        <v>57</v>
      </c>
      <c r="F237" s="31" t="s">
        <v>36</v>
      </c>
      <c r="G237" s="35"/>
      <c r="H237" s="36">
        <f t="shared" si="8"/>
        <v>49</v>
      </c>
      <c r="I237" s="27"/>
      <c r="J237" s="26"/>
    </row>
    <row r="238" spans="1:10" ht="38.25">
      <c r="A238" s="21" t="s">
        <v>37</v>
      </c>
      <c r="B238" s="101" t="s">
        <v>75</v>
      </c>
      <c r="C238" s="102"/>
      <c r="D238" s="19" t="s">
        <v>13</v>
      </c>
      <c r="E238" s="19" t="s">
        <v>57</v>
      </c>
      <c r="F238" s="31" t="s">
        <v>38</v>
      </c>
      <c r="G238" s="35"/>
      <c r="H238" s="36">
        <f t="shared" si="8"/>
        <v>49</v>
      </c>
      <c r="I238" s="27"/>
      <c r="J238" s="26"/>
    </row>
    <row r="239" spans="1:10" ht="25.5">
      <c r="A239" s="21" t="s">
        <v>10</v>
      </c>
      <c r="B239" s="101" t="s">
        <v>75</v>
      </c>
      <c r="C239" s="102"/>
      <c r="D239" s="19" t="s">
        <v>13</v>
      </c>
      <c r="E239" s="19" t="s">
        <v>57</v>
      </c>
      <c r="F239" s="31" t="s">
        <v>38</v>
      </c>
      <c r="G239" s="35" t="s">
        <v>11</v>
      </c>
      <c r="H239" s="36">
        <v>49</v>
      </c>
      <c r="I239" s="27"/>
      <c r="J239" s="26"/>
    </row>
    <row r="240" spans="1:10" ht="63.75">
      <c r="A240" s="20" t="s">
        <v>480</v>
      </c>
      <c r="B240" s="99" t="s">
        <v>481</v>
      </c>
      <c r="C240" s="100"/>
      <c r="D240" s="17"/>
      <c r="E240" s="17"/>
      <c r="F240" s="30"/>
      <c r="G240" s="33"/>
      <c r="H240" s="34">
        <f aca="true" t="shared" si="9" ref="H240:H246">H241</f>
        <v>4757.6</v>
      </c>
      <c r="I240" s="25"/>
      <c r="J240" s="26"/>
    </row>
    <row r="241" spans="1:10" ht="38.25">
      <c r="A241" s="20" t="s">
        <v>482</v>
      </c>
      <c r="B241" s="99" t="s">
        <v>483</v>
      </c>
      <c r="C241" s="100"/>
      <c r="D241" s="17"/>
      <c r="E241" s="17"/>
      <c r="F241" s="30"/>
      <c r="G241" s="33"/>
      <c r="H241" s="34">
        <f t="shared" si="9"/>
        <v>4757.6</v>
      </c>
      <c r="I241" s="25"/>
      <c r="J241" s="26"/>
    </row>
    <row r="242" spans="1:10" ht="38.25">
      <c r="A242" s="21" t="s">
        <v>484</v>
      </c>
      <c r="B242" s="101" t="s">
        <v>485</v>
      </c>
      <c r="C242" s="102"/>
      <c r="D242" s="19"/>
      <c r="E242" s="19"/>
      <c r="F242" s="31"/>
      <c r="G242" s="35"/>
      <c r="H242" s="36">
        <f t="shared" si="9"/>
        <v>4757.6</v>
      </c>
      <c r="I242" s="27"/>
      <c r="J242" s="26"/>
    </row>
    <row r="243" spans="1:10" ht="12.75">
      <c r="A243" s="21" t="s">
        <v>128</v>
      </c>
      <c r="B243" s="101" t="s">
        <v>485</v>
      </c>
      <c r="C243" s="102"/>
      <c r="D243" s="19" t="s">
        <v>27</v>
      </c>
      <c r="E243" s="19"/>
      <c r="F243" s="31"/>
      <c r="G243" s="35"/>
      <c r="H243" s="36">
        <f t="shared" si="9"/>
        <v>4757.6</v>
      </c>
      <c r="I243" s="27"/>
      <c r="J243" s="26"/>
    </row>
    <row r="244" spans="1:10" ht="12.75">
      <c r="A244" s="21" t="s">
        <v>473</v>
      </c>
      <c r="B244" s="101" t="s">
        <v>485</v>
      </c>
      <c r="C244" s="102"/>
      <c r="D244" s="19" t="s">
        <v>27</v>
      </c>
      <c r="E244" s="19" t="s">
        <v>170</v>
      </c>
      <c r="F244" s="31"/>
      <c r="G244" s="35"/>
      <c r="H244" s="36">
        <f t="shared" si="9"/>
        <v>4757.6</v>
      </c>
      <c r="I244" s="27"/>
      <c r="J244" s="26"/>
    </row>
    <row r="245" spans="1:10" ht="38.25">
      <c r="A245" s="21" t="s">
        <v>35</v>
      </c>
      <c r="B245" s="101" t="s">
        <v>485</v>
      </c>
      <c r="C245" s="102"/>
      <c r="D245" s="19" t="s">
        <v>27</v>
      </c>
      <c r="E245" s="19" t="s">
        <v>170</v>
      </c>
      <c r="F245" s="31" t="s">
        <v>36</v>
      </c>
      <c r="G245" s="35"/>
      <c r="H245" s="36">
        <f t="shared" si="9"/>
        <v>4757.6</v>
      </c>
      <c r="I245" s="27"/>
      <c r="J245" s="26"/>
    </row>
    <row r="246" spans="1:10" ht="38.25">
      <c r="A246" s="21" t="s">
        <v>37</v>
      </c>
      <c r="B246" s="101" t="s">
        <v>485</v>
      </c>
      <c r="C246" s="102"/>
      <c r="D246" s="19" t="s">
        <v>27</v>
      </c>
      <c r="E246" s="19" t="s">
        <v>170</v>
      </c>
      <c r="F246" s="31" t="s">
        <v>38</v>
      </c>
      <c r="G246" s="35"/>
      <c r="H246" s="36">
        <f t="shared" si="9"/>
        <v>4757.6</v>
      </c>
      <c r="I246" s="27"/>
      <c r="J246" s="26"/>
    </row>
    <row r="247" spans="1:10" ht="38.25">
      <c r="A247" s="21" t="s">
        <v>460</v>
      </c>
      <c r="B247" s="101" t="s">
        <v>485</v>
      </c>
      <c r="C247" s="102"/>
      <c r="D247" s="19" t="s">
        <v>27</v>
      </c>
      <c r="E247" s="19" t="s">
        <v>170</v>
      </c>
      <c r="F247" s="31" t="s">
        <v>38</v>
      </c>
      <c r="G247" s="35" t="s">
        <v>461</v>
      </c>
      <c r="H247" s="36">
        <v>4757.6</v>
      </c>
      <c r="I247" s="27"/>
      <c r="J247" s="26"/>
    </row>
    <row r="248" spans="1:10" ht="38.25">
      <c r="A248" s="20" t="s">
        <v>526</v>
      </c>
      <c r="B248" s="99" t="s">
        <v>527</v>
      </c>
      <c r="C248" s="100"/>
      <c r="D248" s="17"/>
      <c r="E248" s="17"/>
      <c r="F248" s="30"/>
      <c r="G248" s="33"/>
      <c r="H248" s="34">
        <f>H249+H256</f>
        <v>7640</v>
      </c>
      <c r="I248" s="25"/>
      <c r="J248" s="26"/>
    </row>
    <row r="249" spans="1:10" ht="25.5">
      <c r="A249" s="20" t="s">
        <v>476</v>
      </c>
      <c r="B249" s="99" t="s">
        <v>528</v>
      </c>
      <c r="C249" s="100"/>
      <c r="D249" s="17"/>
      <c r="E249" s="17"/>
      <c r="F249" s="30"/>
      <c r="G249" s="33"/>
      <c r="H249" s="34">
        <f aca="true" t="shared" si="10" ref="H249:H254">H250</f>
        <v>581</v>
      </c>
      <c r="I249" s="25"/>
      <c r="J249" s="26"/>
    </row>
    <row r="250" spans="1:10" ht="38.25">
      <c r="A250" s="21" t="s">
        <v>529</v>
      </c>
      <c r="B250" s="101" t="s">
        <v>530</v>
      </c>
      <c r="C250" s="102"/>
      <c r="D250" s="19"/>
      <c r="E250" s="19"/>
      <c r="F250" s="31"/>
      <c r="G250" s="35"/>
      <c r="H250" s="36">
        <f t="shared" si="10"/>
        <v>581</v>
      </c>
      <c r="I250" s="27"/>
      <c r="J250" s="26"/>
    </row>
    <row r="251" spans="1:10" ht="25.5">
      <c r="A251" s="21" t="s">
        <v>155</v>
      </c>
      <c r="B251" s="101" t="s">
        <v>530</v>
      </c>
      <c r="C251" s="102"/>
      <c r="D251" s="19" t="s">
        <v>156</v>
      </c>
      <c r="E251" s="19"/>
      <c r="F251" s="31"/>
      <c r="G251" s="35"/>
      <c r="H251" s="36">
        <f t="shared" si="10"/>
        <v>581</v>
      </c>
      <c r="I251" s="27"/>
      <c r="J251" s="26"/>
    </row>
    <row r="252" spans="1:10" ht="12.75">
      <c r="A252" s="21" t="s">
        <v>525</v>
      </c>
      <c r="B252" s="101" t="s">
        <v>530</v>
      </c>
      <c r="C252" s="102"/>
      <c r="D252" s="19" t="s">
        <v>156</v>
      </c>
      <c r="E252" s="19" t="s">
        <v>103</v>
      </c>
      <c r="F252" s="31"/>
      <c r="G252" s="35"/>
      <c r="H252" s="36">
        <f t="shared" si="10"/>
        <v>581</v>
      </c>
      <c r="I252" s="27"/>
      <c r="J252" s="26"/>
    </row>
    <row r="253" spans="1:10" ht="38.25">
      <c r="A253" s="21" t="s">
        <v>35</v>
      </c>
      <c r="B253" s="101" t="s">
        <v>530</v>
      </c>
      <c r="C253" s="102"/>
      <c r="D253" s="19" t="s">
        <v>156</v>
      </c>
      <c r="E253" s="19" t="s">
        <v>103</v>
      </c>
      <c r="F253" s="31" t="s">
        <v>36</v>
      </c>
      <c r="G253" s="35"/>
      <c r="H253" s="36">
        <f t="shared" si="10"/>
        <v>581</v>
      </c>
      <c r="I253" s="27"/>
      <c r="J253" s="26"/>
    </row>
    <row r="254" spans="1:10" ht="38.25">
      <c r="A254" s="21" t="s">
        <v>37</v>
      </c>
      <c r="B254" s="101" t="s">
        <v>530</v>
      </c>
      <c r="C254" s="102"/>
      <c r="D254" s="19" t="s">
        <v>156</v>
      </c>
      <c r="E254" s="19" t="s">
        <v>103</v>
      </c>
      <c r="F254" s="31" t="s">
        <v>38</v>
      </c>
      <c r="G254" s="35"/>
      <c r="H254" s="36">
        <f t="shared" si="10"/>
        <v>581</v>
      </c>
      <c r="I254" s="27"/>
      <c r="J254" s="26"/>
    </row>
    <row r="255" spans="1:10" ht="38.25">
      <c r="A255" s="21" t="s">
        <v>460</v>
      </c>
      <c r="B255" s="101" t="s">
        <v>530</v>
      </c>
      <c r="C255" s="102"/>
      <c r="D255" s="19" t="s">
        <v>156</v>
      </c>
      <c r="E255" s="19" t="s">
        <v>103</v>
      </c>
      <c r="F255" s="31" t="s">
        <v>38</v>
      </c>
      <c r="G255" s="35" t="s">
        <v>461</v>
      </c>
      <c r="H255" s="36">
        <v>581</v>
      </c>
      <c r="I255" s="27"/>
      <c r="J255" s="26"/>
    </row>
    <row r="256" spans="1:10" ht="25.5">
      <c r="A256" s="20" t="s">
        <v>531</v>
      </c>
      <c r="B256" s="99" t="s">
        <v>532</v>
      </c>
      <c r="C256" s="100"/>
      <c r="D256" s="17"/>
      <c r="E256" s="17"/>
      <c r="F256" s="30"/>
      <c r="G256" s="33"/>
      <c r="H256" s="34">
        <f aca="true" t="shared" si="11" ref="H256:H261">H257</f>
        <v>7059</v>
      </c>
      <c r="I256" s="25"/>
      <c r="J256" s="26"/>
    </row>
    <row r="257" spans="1:10" ht="25.5">
      <c r="A257" s="21" t="s">
        <v>533</v>
      </c>
      <c r="B257" s="101" t="s">
        <v>534</v>
      </c>
      <c r="C257" s="102"/>
      <c r="D257" s="19"/>
      <c r="E257" s="19"/>
      <c r="F257" s="31"/>
      <c r="G257" s="35"/>
      <c r="H257" s="36">
        <f t="shared" si="11"/>
        <v>7059</v>
      </c>
      <c r="I257" s="27"/>
      <c r="J257" s="26"/>
    </row>
    <row r="258" spans="1:10" ht="25.5">
      <c r="A258" s="21" t="s">
        <v>155</v>
      </c>
      <c r="B258" s="101" t="s">
        <v>534</v>
      </c>
      <c r="C258" s="102"/>
      <c r="D258" s="19" t="s">
        <v>156</v>
      </c>
      <c r="E258" s="19"/>
      <c r="F258" s="31"/>
      <c r="G258" s="35"/>
      <c r="H258" s="36">
        <f t="shared" si="11"/>
        <v>7059</v>
      </c>
      <c r="I258" s="27"/>
      <c r="J258" s="26"/>
    </row>
    <row r="259" spans="1:10" ht="12.75">
      <c r="A259" s="21" t="s">
        <v>525</v>
      </c>
      <c r="B259" s="101" t="s">
        <v>534</v>
      </c>
      <c r="C259" s="102"/>
      <c r="D259" s="19" t="s">
        <v>156</v>
      </c>
      <c r="E259" s="19" t="s">
        <v>103</v>
      </c>
      <c r="F259" s="31"/>
      <c r="G259" s="35"/>
      <c r="H259" s="36">
        <f t="shared" si="11"/>
        <v>7059</v>
      </c>
      <c r="I259" s="27"/>
      <c r="J259" s="26"/>
    </row>
    <row r="260" spans="1:10" ht="38.25">
      <c r="A260" s="21" t="s">
        <v>35</v>
      </c>
      <c r="B260" s="101" t="s">
        <v>534</v>
      </c>
      <c r="C260" s="102"/>
      <c r="D260" s="19" t="s">
        <v>156</v>
      </c>
      <c r="E260" s="19" t="s">
        <v>103</v>
      </c>
      <c r="F260" s="31" t="s">
        <v>36</v>
      </c>
      <c r="G260" s="35"/>
      <c r="H260" s="36">
        <f t="shared" si="11"/>
        <v>7059</v>
      </c>
      <c r="I260" s="27"/>
      <c r="J260" s="26"/>
    </row>
    <row r="261" spans="1:10" ht="38.25">
      <c r="A261" s="21" t="s">
        <v>37</v>
      </c>
      <c r="B261" s="101" t="s">
        <v>534</v>
      </c>
      <c r="C261" s="102"/>
      <c r="D261" s="19" t="s">
        <v>156</v>
      </c>
      <c r="E261" s="19" t="s">
        <v>103</v>
      </c>
      <c r="F261" s="31" t="s">
        <v>38</v>
      </c>
      <c r="G261" s="35"/>
      <c r="H261" s="36">
        <f t="shared" si="11"/>
        <v>7059</v>
      </c>
      <c r="I261" s="27"/>
      <c r="J261" s="26"/>
    </row>
    <row r="262" spans="1:10" ht="38.25">
      <c r="A262" s="21" t="s">
        <v>460</v>
      </c>
      <c r="B262" s="101" t="s">
        <v>534</v>
      </c>
      <c r="C262" s="102"/>
      <c r="D262" s="19" t="s">
        <v>156</v>
      </c>
      <c r="E262" s="19" t="s">
        <v>103</v>
      </c>
      <c r="F262" s="31" t="s">
        <v>38</v>
      </c>
      <c r="G262" s="35" t="s">
        <v>461</v>
      </c>
      <c r="H262" s="36">
        <v>7059</v>
      </c>
      <c r="I262" s="27"/>
      <c r="J262" s="26"/>
    </row>
    <row r="263" spans="1:10" ht="63.75">
      <c r="A263" s="20" t="s">
        <v>268</v>
      </c>
      <c r="B263" s="99" t="s">
        <v>269</v>
      </c>
      <c r="C263" s="100"/>
      <c r="D263" s="17"/>
      <c r="E263" s="17"/>
      <c r="F263" s="30"/>
      <c r="G263" s="33"/>
      <c r="H263" s="34">
        <f>H264</f>
        <v>4901.1</v>
      </c>
      <c r="I263" s="25"/>
      <c r="J263" s="26"/>
    </row>
    <row r="264" spans="1:10" ht="51">
      <c r="A264" s="20" t="s">
        <v>270</v>
      </c>
      <c r="B264" s="99" t="s">
        <v>271</v>
      </c>
      <c r="C264" s="100"/>
      <c r="D264" s="17"/>
      <c r="E264" s="17"/>
      <c r="F264" s="30"/>
      <c r="G264" s="33"/>
      <c r="H264" s="34">
        <f>H265+H279+H289</f>
        <v>4901.1</v>
      </c>
      <c r="I264" s="25"/>
      <c r="J264" s="26"/>
    </row>
    <row r="265" spans="1:10" ht="25.5">
      <c r="A265" s="21" t="s">
        <v>272</v>
      </c>
      <c r="B265" s="101" t="s">
        <v>273</v>
      </c>
      <c r="C265" s="102"/>
      <c r="D265" s="19"/>
      <c r="E265" s="19"/>
      <c r="F265" s="31"/>
      <c r="G265" s="35"/>
      <c r="H265" s="36">
        <f>H266</f>
        <v>752.4000000000001</v>
      </c>
      <c r="I265" s="27"/>
      <c r="J265" s="26"/>
    </row>
    <row r="266" spans="1:10" ht="12.75">
      <c r="A266" s="21" t="s">
        <v>167</v>
      </c>
      <c r="B266" s="101" t="s">
        <v>273</v>
      </c>
      <c r="C266" s="102"/>
      <c r="D266" s="19" t="s">
        <v>168</v>
      </c>
      <c r="E266" s="19"/>
      <c r="F266" s="31"/>
      <c r="G266" s="35"/>
      <c r="H266" s="36">
        <f>H267+H271+H275</f>
        <v>752.4000000000001</v>
      </c>
      <c r="I266" s="27"/>
      <c r="J266" s="26"/>
    </row>
    <row r="267" spans="1:10" ht="12.75">
      <c r="A267" s="21" t="s">
        <v>261</v>
      </c>
      <c r="B267" s="101" t="s">
        <v>273</v>
      </c>
      <c r="C267" s="102"/>
      <c r="D267" s="19" t="s">
        <v>168</v>
      </c>
      <c r="E267" s="19" t="s">
        <v>13</v>
      </c>
      <c r="F267" s="31"/>
      <c r="G267" s="35"/>
      <c r="H267" s="36">
        <f>H268</f>
        <v>166.4</v>
      </c>
      <c r="I267" s="27"/>
      <c r="J267" s="26"/>
    </row>
    <row r="268" spans="1:10" ht="38.25">
      <c r="A268" s="21" t="s">
        <v>193</v>
      </c>
      <c r="B268" s="101" t="s">
        <v>273</v>
      </c>
      <c r="C268" s="102"/>
      <c r="D268" s="19" t="s">
        <v>168</v>
      </c>
      <c r="E268" s="19" t="s">
        <v>13</v>
      </c>
      <c r="F268" s="31" t="s">
        <v>194</v>
      </c>
      <c r="G268" s="35"/>
      <c r="H268" s="36">
        <f>H269</f>
        <v>166.4</v>
      </c>
      <c r="I268" s="27"/>
      <c r="J268" s="26"/>
    </row>
    <row r="269" spans="1:10" ht="12.75">
      <c r="A269" s="21" t="s">
        <v>266</v>
      </c>
      <c r="B269" s="101" t="s">
        <v>273</v>
      </c>
      <c r="C269" s="102"/>
      <c r="D269" s="19" t="s">
        <v>168</v>
      </c>
      <c r="E269" s="19" t="s">
        <v>13</v>
      </c>
      <c r="F269" s="31" t="s">
        <v>267</v>
      </c>
      <c r="G269" s="35"/>
      <c r="H269" s="36">
        <f>H270</f>
        <v>166.4</v>
      </c>
      <c r="I269" s="27"/>
      <c r="J269" s="26"/>
    </row>
    <row r="270" spans="1:10" ht="25.5">
      <c r="A270" s="21" t="s">
        <v>259</v>
      </c>
      <c r="B270" s="101" t="s">
        <v>273</v>
      </c>
      <c r="C270" s="102"/>
      <c r="D270" s="19" t="s">
        <v>168</v>
      </c>
      <c r="E270" s="19" t="s">
        <v>13</v>
      </c>
      <c r="F270" s="31" t="s">
        <v>267</v>
      </c>
      <c r="G270" s="35" t="s">
        <v>260</v>
      </c>
      <c r="H270" s="36">
        <v>166.4</v>
      </c>
      <c r="I270" s="27"/>
      <c r="J270" s="26"/>
    </row>
    <row r="271" spans="1:10" ht="12.75">
      <c r="A271" s="21" t="s">
        <v>303</v>
      </c>
      <c r="B271" s="101" t="s">
        <v>273</v>
      </c>
      <c r="C271" s="102"/>
      <c r="D271" s="19" t="s">
        <v>168</v>
      </c>
      <c r="E271" s="19" t="s">
        <v>15</v>
      </c>
      <c r="F271" s="31"/>
      <c r="G271" s="35"/>
      <c r="H271" s="36">
        <f>H272</f>
        <v>381.2</v>
      </c>
      <c r="I271" s="27"/>
      <c r="J271" s="26"/>
    </row>
    <row r="272" spans="1:10" ht="38.25">
      <c r="A272" s="21" t="s">
        <v>193</v>
      </c>
      <c r="B272" s="101" t="s">
        <v>273</v>
      </c>
      <c r="C272" s="102"/>
      <c r="D272" s="19" t="s">
        <v>168</v>
      </c>
      <c r="E272" s="19" t="s">
        <v>15</v>
      </c>
      <c r="F272" s="31" t="s">
        <v>194</v>
      </c>
      <c r="G272" s="35"/>
      <c r="H272" s="36">
        <f>H273</f>
        <v>381.2</v>
      </c>
      <c r="I272" s="27"/>
      <c r="J272" s="26"/>
    </row>
    <row r="273" spans="1:10" ht="12.75">
      <c r="A273" s="21" t="s">
        <v>266</v>
      </c>
      <c r="B273" s="101" t="s">
        <v>273</v>
      </c>
      <c r="C273" s="102"/>
      <c r="D273" s="19" t="s">
        <v>168</v>
      </c>
      <c r="E273" s="19" t="s">
        <v>15</v>
      </c>
      <c r="F273" s="31" t="s">
        <v>267</v>
      </c>
      <c r="G273" s="35"/>
      <c r="H273" s="36">
        <f>H274</f>
        <v>381.2</v>
      </c>
      <c r="I273" s="27"/>
      <c r="J273" s="26"/>
    </row>
    <row r="274" spans="1:10" ht="25.5">
      <c r="A274" s="21" t="s">
        <v>259</v>
      </c>
      <c r="B274" s="101" t="s">
        <v>273</v>
      </c>
      <c r="C274" s="102"/>
      <c r="D274" s="19" t="s">
        <v>168</v>
      </c>
      <c r="E274" s="19" t="s">
        <v>15</v>
      </c>
      <c r="F274" s="31" t="s">
        <v>267</v>
      </c>
      <c r="G274" s="35" t="s">
        <v>260</v>
      </c>
      <c r="H274" s="36">
        <v>381.2</v>
      </c>
      <c r="I274" s="27"/>
      <c r="J274" s="26"/>
    </row>
    <row r="275" spans="1:10" ht="12.75">
      <c r="A275" s="21" t="s">
        <v>323</v>
      </c>
      <c r="B275" s="101" t="s">
        <v>273</v>
      </c>
      <c r="C275" s="102"/>
      <c r="D275" s="19" t="s">
        <v>168</v>
      </c>
      <c r="E275" s="19" t="s">
        <v>103</v>
      </c>
      <c r="F275" s="31"/>
      <c r="G275" s="35"/>
      <c r="H275" s="36">
        <f>H276</f>
        <v>204.8</v>
      </c>
      <c r="I275" s="27"/>
      <c r="J275" s="26"/>
    </row>
    <row r="276" spans="1:10" ht="38.25">
      <c r="A276" s="21" t="s">
        <v>193</v>
      </c>
      <c r="B276" s="101" t="s">
        <v>273</v>
      </c>
      <c r="C276" s="102"/>
      <c r="D276" s="19" t="s">
        <v>168</v>
      </c>
      <c r="E276" s="19" t="s">
        <v>103</v>
      </c>
      <c r="F276" s="31" t="s">
        <v>194</v>
      </c>
      <c r="G276" s="35"/>
      <c r="H276" s="36">
        <f>H277</f>
        <v>204.8</v>
      </c>
      <c r="I276" s="27"/>
      <c r="J276" s="26"/>
    </row>
    <row r="277" spans="1:10" ht="12.75">
      <c r="A277" s="21" t="s">
        <v>266</v>
      </c>
      <c r="B277" s="101" t="s">
        <v>273</v>
      </c>
      <c r="C277" s="102"/>
      <c r="D277" s="19" t="s">
        <v>168</v>
      </c>
      <c r="E277" s="19" t="s">
        <v>103</v>
      </c>
      <c r="F277" s="31" t="s">
        <v>267</v>
      </c>
      <c r="G277" s="35"/>
      <c r="H277" s="36">
        <f>H278</f>
        <v>204.8</v>
      </c>
      <c r="I277" s="27"/>
      <c r="J277" s="26"/>
    </row>
    <row r="278" spans="1:10" ht="25.5">
      <c r="A278" s="21" t="s">
        <v>259</v>
      </c>
      <c r="B278" s="101" t="s">
        <v>273</v>
      </c>
      <c r="C278" s="102"/>
      <c r="D278" s="19" t="s">
        <v>168</v>
      </c>
      <c r="E278" s="19" t="s">
        <v>103</v>
      </c>
      <c r="F278" s="31" t="s">
        <v>267</v>
      </c>
      <c r="G278" s="35" t="s">
        <v>260</v>
      </c>
      <c r="H278" s="36">
        <v>204.8</v>
      </c>
      <c r="I278" s="27"/>
      <c r="J278" s="26"/>
    </row>
    <row r="279" spans="1:10" ht="12.75">
      <c r="A279" s="21" t="s">
        <v>274</v>
      </c>
      <c r="B279" s="101" t="s">
        <v>275</v>
      </c>
      <c r="C279" s="102"/>
      <c r="D279" s="19"/>
      <c r="E279" s="19"/>
      <c r="F279" s="31"/>
      <c r="G279" s="35"/>
      <c r="H279" s="36">
        <f>H280</f>
        <v>3948.7</v>
      </c>
      <c r="I279" s="27"/>
      <c r="J279" s="26"/>
    </row>
    <row r="280" spans="1:10" ht="12.75">
      <c r="A280" s="21" t="s">
        <v>167</v>
      </c>
      <c r="B280" s="101" t="s">
        <v>275</v>
      </c>
      <c r="C280" s="102"/>
      <c r="D280" s="19" t="s">
        <v>168</v>
      </c>
      <c r="E280" s="19"/>
      <c r="F280" s="31"/>
      <c r="G280" s="35"/>
      <c r="H280" s="36">
        <f>H281+H285</f>
        <v>3948.7</v>
      </c>
      <c r="I280" s="27"/>
      <c r="J280" s="26"/>
    </row>
    <row r="281" spans="1:10" ht="12.75">
      <c r="A281" s="21" t="s">
        <v>261</v>
      </c>
      <c r="B281" s="101" t="s">
        <v>275</v>
      </c>
      <c r="C281" s="102"/>
      <c r="D281" s="19" t="s">
        <v>168</v>
      </c>
      <c r="E281" s="19" t="s">
        <v>13</v>
      </c>
      <c r="F281" s="31"/>
      <c r="G281" s="35"/>
      <c r="H281" s="36">
        <f>H282</f>
        <v>1632</v>
      </c>
      <c r="I281" s="27"/>
      <c r="J281" s="26"/>
    </row>
    <row r="282" spans="1:10" ht="38.25">
      <c r="A282" s="21" t="s">
        <v>193</v>
      </c>
      <c r="B282" s="101" t="s">
        <v>275</v>
      </c>
      <c r="C282" s="102"/>
      <c r="D282" s="19" t="s">
        <v>168</v>
      </c>
      <c r="E282" s="19" t="s">
        <v>13</v>
      </c>
      <c r="F282" s="31" t="s">
        <v>194</v>
      </c>
      <c r="G282" s="35"/>
      <c r="H282" s="36">
        <f>H283</f>
        <v>1632</v>
      </c>
      <c r="I282" s="27"/>
      <c r="J282" s="26"/>
    </row>
    <row r="283" spans="1:10" ht="12.75">
      <c r="A283" s="21" t="s">
        <v>266</v>
      </c>
      <c r="B283" s="101" t="s">
        <v>275</v>
      </c>
      <c r="C283" s="102"/>
      <c r="D283" s="19" t="s">
        <v>168</v>
      </c>
      <c r="E283" s="19" t="s">
        <v>13</v>
      </c>
      <c r="F283" s="31" t="s">
        <v>267</v>
      </c>
      <c r="G283" s="35"/>
      <c r="H283" s="36">
        <f>H284</f>
        <v>1632</v>
      </c>
      <c r="I283" s="27"/>
      <c r="J283" s="26"/>
    </row>
    <row r="284" spans="1:10" ht="25.5">
      <c r="A284" s="21" t="s">
        <v>259</v>
      </c>
      <c r="B284" s="101" t="s">
        <v>275</v>
      </c>
      <c r="C284" s="102"/>
      <c r="D284" s="19" t="s">
        <v>168</v>
      </c>
      <c r="E284" s="19" t="s">
        <v>13</v>
      </c>
      <c r="F284" s="31" t="s">
        <v>267</v>
      </c>
      <c r="G284" s="35" t="s">
        <v>260</v>
      </c>
      <c r="H284" s="36">
        <v>1632</v>
      </c>
      <c r="I284" s="27"/>
      <c r="J284" s="26"/>
    </row>
    <row r="285" spans="1:10" ht="12.75">
      <c r="A285" s="21" t="s">
        <v>303</v>
      </c>
      <c r="B285" s="101" t="s">
        <v>275</v>
      </c>
      <c r="C285" s="102"/>
      <c r="D285" s="19" t="s">
        <v>168</v>
      </c>
      <c r="E285" s="19" t="s">
        <v>15</v>
      </c>
      <c r="F285" s="31"/>
      <c r="G285" s="35"/>
      <c r="H285" s="36">
        <f>H286</f>
        <v>2316.7</v>
      </c>
      <c r="I285" s="27"/>
      <c r="J285" s="26"/>
    </row>
    <row r="286" spans="1:10" ht="38.25">
      <c r="A286" s="21" t="s">
        <v>193</v>
      </c>
      <c r="B286" s="101" t="s">
        <v>275</v>
      </c>
      <c r="C286" s="102"/>
      <c r="D286" s="19" t="s">
        <v>168</v>
      </c>
      <c r="E286" s="19" t="s">
        <v>15</v>
      </c>
      <c r="F286" s="31" t="s">
        <v>194</v>
      </c>
      <c r="G286" s="35"/>
      <c r="H286" s="36">
        <f>H287</f>
        <v>2316.7</v>
      </c>
      <c r="I286" s="27"/>
      <c r="J286" s="26"/>
    </row>
    <row r="287" spans="1:10" ht="12.75">
      <c r="A287" s="21" t="s">
        <v>266</v>
      </c>
      <c r="B287" s="101" t="s">
        <v>275</v>
      </c>
      <c r="C287" s="102"/>
      <c r="D287" s="19" t="s">
        <v>168</v>
      </c>
      <c r="E287" s="19" t="s">
        <v>15</v>
      </c>
      <c r="F287" s="31" t="s">
        <v>267</v>
      </c>
      <c r="G287" s="35"/>
      <c r="H287" s="36">
        <f>H288</f>
        <v>2316.7</v>
      </c>
      <c r="I287" s="27"/>
      <c r="J287" s="26"/>
    </row>
    <row r="288" spans="1:10" ht="25.5">
      <c r="A288" s="21" t="s">
        <v>259</v>
      </c>
      <c r="B288" s="101" t="s">
        <v>275</v>
      </c>
      <c r="C288" s="102"/>
      <c r="D288" s="19" t="s">
        <v>168</v>
      </c>
      <c r="E288" s="19" t="s">
        <v>15</v>
      </c>
      <c r="F288" s="31" t="s">
        <v>267</v>
      </c>
      <c r="G288" s="35" t="s">
        <v>260</v>
      </c>
      <c r="H288" s="36">
        <v>2316.7</v>
      </c>
      <c r="I288" s="27"/>
      <c r="J288" s="26"/>
    </row>
    <row r="289" spans="1:10" ht="12.75">
      <c r="A289" s="21" t="s">
        <v>276</v>
      </c>
      <c r="B289" s="101" t="s">
        <v>277</v>
      </c>
      <c r="C289" s="102"/>
      <c r="D289" s="19"/>
      <c r="E289" s="19"/>
      <c r="F289" s="31"/>
      <c r="G289" s="35"/>
      <c r="H289" s="36">
        <f>H290</f>
        <v>200</v>
      </c>
      <c r="I289" s="27"/>
      <c r="J289" s="26"/>
    </row>
    <row r="290" spans="1:10" ht="12.75">
      <c r="A290" s="21" t="s">
        <v>167</v>
      </c>
      <c r="B290" s="101" t="s">
        <v>277</v>
      </c>
      <c r="C290" s="102"/>
      <c r="D290" s="19" t="s">
        <v>168</v>
      </c>
      <c r="E290" s="19"/>
      <c r="F290" s="31"/>
      <c r="G290" s="35"/>
      <c r="H290" s="36">
        <f>H291</f>
        <v>200</v>
      </c>
      <c r="I290" s="27"/>
      <c r="J290" s="26"/>
    </row>
    <row r="291" spans="1:10" ht="12.75">
      <c r="A291" s="21" t="s">
        <v>261</v>
      </c>
      <c r="B291" s="101" t="s">
        <v>277</v>
      </c>
      <c r="C291" s="102"/>
      <c r="D291" s="19" t="s">
        <v>168</v>
      </c>
      <c r="E291" s="19" t="s">
        <v>13</v>
      </c>
      <c r="F291" s="31"/>
      <c r="G291" s="35"/>
      <c r="H291" s="36">
        <f>H292</f>
        <v>200</v>
      </c>
      <c r="I291" s="27"/>
      <c r="J291" s="26"/>
    </row>
    <row r="292" spans="1:10" ht="38.25">
      <c r="A292" s="21" t="s">
        <v>193</v>
      </c>
      <c r="B292" s="101" t="s">
        <v>277</v>
      </c>
      <c r="C292" s="102"/>
      <c r="D292" s="19" t="s">
        <v>168</v>
      </c>
      <c r="E292" s="19" t="s">
        <v>13</v>
      </c>
      <c r="F292" s="31" t="s">
        <v>194</v>
      </c>
      <c r="G292" s="35"/>
      <c r="H292" s="36">
        <f>H293</f>
        <v>200</v>
      </c>
      <c r="I292" s="27"/>
      <c r="J292" s="26"/>
    </row>
    <row r="293" spans="1:10" ht="12.75">
      <c r="A293" s="21" t="s">
        <v>266</v>
      </c>
      <c r="B293" s="101" t="s">
        <v>277</v>
      </c>
      <c r="C293" s="102"/>
      <c r="D293" s="19" t="s">
        <v>168</v>
      </c>
      <c r="E293" s="19" t="s">
        <v>13</v>
      </c>
      <c r="F293" s="31" t="s">
        <v>267</v>
      </c>
      <c r="G293" s="35"/>
      <c r="H293" s="36">
        <f>H294</f>
        <v>200</v>
      </c>
      <c r="I293" s="27"/>
      <c r="J293" s="26"/>
    </row>
    <row r="294" spans="1:10" ht="25.5">
      <c r="A294" s="21" t="s">
        <v>259</v>
      </c>
      <c r="B294" s="101" t="s">
        <v>277</v>
      </c>
      <c r="C294" s="102"/>
      <c r="D294" s="19" t="s">
        <v>168</v>
      </c>
      <c r="E294" s="19" t="s">
        <v>13</v>
      </c>
      <c r="F294" s="31" t="s">
        <v>267</v>
      </c>
      <c r="G294" s="35" t="s">
        <v>260</v>
      </c>
      <c r="H294" s="36">
        <v>200</v>
      </c>
      <c r="I294" s="27"/>
      <c r="J294" s="26"/>
    </row>
    <row r="295" spans="1:10" ht="51">
      <c r="A295" s="20" t="s">
        <v>330</v>
      </c>
      <c r="B295" s="99" t="s">
        <v>331</v>
      </c>
      <c r="C295" s="100"/>
      <c r="D295" s="17"/>
      <c r="E295" s="17"/>
      <c r="F295" s="30"/>
      <c r="G295" s="33"/>
      <c r="H295" s="34">
        <f>H296</f>
        <v>508.3</v>
      </c>
      <c r="I295" s="25"/>
      <c r="J295" s="26"/>
    </row>
    <row r="296" spans="1:10" ht="42" customHeight="1">
      <c r="A296" s="20" t="s">
        <v>332</v>
      </c>
      <c r="B296" s="99" t="s">
        <v>333</v>
      </c>
      <c r="C296" s="100"/>
      <c r="D296" s="17"/>
      <c r="E296" s="17"/>
      <c r="F296" s="30"/>
      <c r="G296" s="33"/>
      <c r="H296" s="38">
        <f>H297+H306</f>
        <v>508.3</v>
      </c>
      <c r="I296" s="25"/>
      <c r="J296" s="26"/>
    </row>
    <row r="297" spans="1:10" ht="25.5">
      <c r="A297" s="21" t="s">
        <v>334</v>
      </c>
      <c r="B297" s="101" t="s">
        <v>335</v>
      </c>
      <c r="C297" s="102"/>
      <c r="D297" s="19"/>
      <c r="E297" s="19"/>
      <c r="F297" s="31"/>
      <c r="G297" s="35"/>
      <c r="H297" s="36">
        <f>H298</f>
        <v>493.3</v>
      </c>
      <c r="I297" s="27"/>
      <c r="J297" s="26"/>
    </row>
    <row r="298" spans="1:10" ht="12.75">
      <c r="A298" s="21" t="s">
        <v>167</v>
      </c>
      <c r="B298" s="101" t="s">
        <v>335</v>
      </c>
      <c r="C298" s="102"/>
      <c r="D298" s="19" t="s">
        <v>168</v>
      </c>
      <c r="E298" s="19"/>
      <c r="F298" s="31"/>
      <c r="G298" s="35"/>
      <c r="H298" s="36">
        <f>H299</f>
        <v>493.3</v>
      </c>
      <c r="I298" s="27"/>
      <c r="J298" s="26"/>
    </row>
    <row r="299" spans="1:10" ht="12.75">
      <c r="A299" s="21" t="s">
        <v>329</v>
      </c>
      <c r="B299" s="101" t="s">
        <v>335</v>
      </c>
      <c r="C299" s="102"/>
      <c r="D299" s="19" t="s">
        <v>168</v>
      </c>
      <c r="E299" s="19" t="s">
        <v>168</v>
      </c>
      <c r="F299" s="31"/>
      <c r="G299" s="35"/>
      <c r="H299" s="36">
        <f>H300+H303</f>
        <v>493.3</v>
      </c>
      <c r="I299" s="27"/>
      <c r="J299" s="26"/>
    </row>
    <row r="300" spans="1:10" ht="38.25">
      <c r="A300" s="21" t="s">
        <v>35</v>
      </c>
      <c r="B300" s="101" t="s">
        <v>335</v>
      </c>
      <c r="C300" s="102"/>
      <c r="D300" s="19" t="s">
        <v>168</v>
      </c>
      <c r="E300" s="19" t="s">
        <v>168</v>
      </c>
      <c r="F300" s="31" t="s">
        <v>36</v>
      </c>
      <c r="G300" s="35"/>
      <c r="H300" s="36">
        <f>H301</f>
        <v>384.8</v>
      </c>
      <c r="I300" s="27"/>
      <c r="J300" s="26"/>
    </row>
    <row r="301" spans="1:10" ht="38.25">
      <c r="A301" s="21" t="s">
        <v>37</v>
      </c>
      <c r="B301" s="101" t="s">
        <v>335</v>
      </c>
      <c r="C301" s="102"/>
      <c r="D301" s="19" t="s">
        <v>168</v>
      </c>
      <c r="E301" s="19" t="s">
        <v>168</v>
      </c>
      <c r="F301" s="31" t="s">
        <v>38</v>
      </c>
      <c r="G301" s="35"/>
      <c r="H301" s="36">
        <f>H302</f>
        <v>384.8</v>
      </c>
      <c r="I301" s="27"/>
      <c r="J301" s="26"/>
    </row>
    <row r="302" spans="1:10" ht="38.25">
      <c r="A302" s="21" t="s">
        <v>366</v>
      </c>
      <c r="B302" s="101" t="s">
        <v>335</v>
      </c>
      <c r="C302" s="102"/>
      <c r="D302" s="19" t="s">
        <v>168</v>
      </c>
      <c r="E302" s="19" t="s">
        <v>168</v>
      </c>
      <c r="F302" s="31" t="s">
        <v>38</v>
      </c>
      <c r="G302" s="35" t="s">
        <v>367</v>
      </c>
      <c r="H302" s="36">
        <v>384.8</v>
      </c>
      <c r="I302" s="27"/>
      <c r="J302" s="26"/>
    </row>
    <row r="303" spans="1:10" ht="38.25">
      <c r="A303" s="21" t="s">
        <v>193</v>
      </c>
      <c r="B303" s="101" t="s">
        <v>335</v>
      </c>
      <c r="C303" s="102"/>
      <c r="D303" s="19" t="s">
        <v>168</v>
      </c>
      <c r="E303" s="19" t="s">
        <v>168</v>
      </c>
      <c r="F303" s="31" t="s">
        <v>194</v>
      </c>
      <c r="G303" s="35"/>
      <c r="H303" s="36">
        <f>H304</f>
        <v>108.5</v>
      </c>
      <c r="I303" s="27"/>
      <c r="J303" s="26"/>
    </row>
    <row r="304" spans="1:10" ht="12.75">
      <c r="A304" s="21" t="s">
        <v>266</v>
      </c>
      <c r="B304" s="101" t="s">
        <v>335</v>
      </c>
      <c r="C304" s="102"/>
      <c r="D304" s="19" t="s">
        <v>168</v>
      </c>
      <c r="E304" s="19" t="s">
        <v>168</v>
      </c>
      <c r="F304" s="31" t="s">
        <v>267</v>
      </c>
      <c r="G304" s="35"/>
      <c r="H304" s="36">
        <f>H305</f>
        <v>108.5</v>
      </c>
      <c r="I304" s="27"/>
      <c r="J304" s="26"/>
    </row>
    <row r="305" spans="1:10" ht="25.5">
      <c r="A305" s="21" t="s">
        <v>259</v>
      </c>
      <c r="B305" s="101" t="s">
        <v>335</v>
      </c>
      <c r="C305" s="102"/>
      <c r="D305" s="19" t="s">
        <v>168</v>
      </c>
      <c r="E305" s="19" t="s">
        <v>168</v>
      </c>
      <c r="F305" s="31" t="s">
        <v>267</v>
      </c>
      <c r="G305" s="35" t="s">
        <v>260</v>
      </c>
      <c r="H305" s="36">
        <v>108.5</v>
      </c>
      <c r="I305" s="27"/>
      <c r="J305" s="26"/>
    </row>
    <row r="306" spans="1:10" ht="51">
      <c r="A306" s="21" t="s">
        <v>368</v>
      </c>
      <c r="B306" s="101" t="s">
        <v>369</v>
      </c>
      <c r="C306" s="102"/>
      <c r="D306" s="19"/>
      <c r="E306" s="19"/>
      <c r="F306" s="31"/>
      <c r="G306" s="35"/>
      <c r="H306" s="36">
        <f>H307</f>
        <v>15</v>
      </c>
      <c r="I306" s="27"/>
      <c r="J306" s="26"/>
    </row>
    <row r="307" spans="1:10" ht="12.75">
      <c r="A307" s="21" t="s">
        <v>167</v>
      </c>
      <c r="B307" s="101" t="s">
        <v>369</v>
      </c>
      <c r="C307" s="102"/>
      <c r="D307" s="19" t="s">
        <v>168</v>
      </c>
      <c r="E307" s="19"/>
      <c r="F307" s="31"/>
      <c r="G307" s="35"/>
      <c r="H307" s="36">
        <f>H308</f>
        <v>15</v>
      </c>
      <c r="I307" s="27"/>
      <c r="J307" s="26"/>
    </row>
    <row r="308" spans="1:10" ht="12.75">
      <c r="A308" s="21" t="s">
        <v>329</v>
      </c>
      <c r="B308" s="101" t="s">
        <v>369</v>
      </c>
      <c r="C308" s="102"/>
      <c r="D308" s="19" t="s">
        <v>168</v>
      </c>
      <c r="E308" s="19" t="s">
        <v>168</v>
      </c>
      <c r="F308" s="31"/>
      <c r="G308" s="35"/>
      <c r="H308" s="36">
        <f>H309</f>
        <v>15</v>
      </c>
      <c r="I308" s="27"/>
      <c r="J308" s="26"/>
    </row>
    <row r="309" spans="1:10" ht="38.25">
      <c r="A309" s="21" t="s">
        <v>35</v>
      </c>
      <c r="B309" s="101" t="s">
        <v>369</v>
      </c>
      <c r="C309" s="102"/>
      <c r="D309" s="19" t="s">
        <v>168</v>
      </c>
      <c r="E309" s="19" t="s">
        <v>168</v>
      </c>
      <c r="F309" s="31" t="s">
        <v>36</v>
      </c>
      <c r="G309" s="35"/>
      <c r="H309" s="36">
        <f>H310</f>
        <v>15</v>
      </c>
      <c r="I309" s="27"/>
      <c r="J309" s="26"/>
    </row>
    <row r="310" spans="1:10" ht="38.25">
      <c r="A310" s="21" t="s">
        <v>37</v>
      </c>
      <c r="B310" s="101" t="s">
        <v>369</v>
      </c>
      <c r="C310" s="102"/>
      <c r="D310" s="19" t="s">
        <v>168</v>
      </c>
      <c r="E310" s="19" t="s">
        <v>168</v>
      </c>
      <c r="F310" s="31" t="s">
        <v>38</v>
      </c>
      <c r="G310" s="35"/>
      <c r="H310" s="36">
        <f>H311</f>
        <v>15</v>
      </c>
      <c r="I310" s="27"/>
      <c r="J310" s="26"/>
    </row>
    <row r="311" spans="1:10" ht="38.25">
      <c r="A311" s="21" t="s">
        <v>366</v>
      </c>
      <c r="B311" s="101" t="s">
        <v>369</v>
      </c>
      <c r="C311" s="102"/>
      <c r="D311" s="19" t="s">
        <v>168</v>
      </c>
      <c r="E311" s="19" t="s">
        <v>168</v>
      </c>
      <c r="F311" s="31" t="s">
        <v>38</v>
      </c>
      <c r="G311" s="35" t="s">
        <v>367</v>
      </c>
      <c r="H311" s="36">
        <v>15</v>
      </c>
      <c r="I311" s="27"/>
      <c r="J311" s="26"/>
    </row>
    <row r="312" spans="1:10" ht="63.75">
      <c r="A312" s="20" t="s">
        <v>500</v>
      </c>
      <c r="B312" s="99" t="s">
        <v>501</v>
      </c>
      <c r="C312" s="100"/>
      <c r="D312" s="17"/>
      <c r="E312" s="17"/>
      <c r="F312" s="30"/>
      <c r="G312" s="33"/>
      <c r="H312" s="34">
        <f aca="true" t="shared" si="12" ref="H312:H318">H313</f>
        <v>10</v>
      </c>
      <c r="I312" s="25"/>
      <c r="J312" s="26"/>
    </row>
    <row r="313" spans="1:10" ht="38.25">
      <c r="A313" s="20" t="s">
        <v>502</v>
      </c>
      <c r="B313" s="99" t="s">
        <v>503</v>
      </c>
      <c r="C313" s="100"/>
      <c r="D313" s="17"/>
      <c r="E313" s="17"/>
      <c r="F313" s="30"/>
      <c r="G313" s="33"/>
      <c r="H313" s="34">
        <f t="shared" si="12"/>
        <v>10</v>
      </c>
      <c r="I313" s="25"/>
      <c r="J313" s="26"/>
    </row>
    <row r="314" spans="1:10" ht="25.5">
      <c r="A314" s="21" t="s">
        <v>504</v>
      </c>
      <c r="B314" s="101" t="s">
        <v>505</v>
      </c>
      <c r="C314" s="102"/>
      <c r="D314" s="19"/>
      <c r="E314" s="19"/>
      <c r="F314" s="31"/>
      <c r="G314" s="35"/>
      <c r="H314" s="36">
        <f t="shared" si="12"/>
        <v>10</v>
      </c>
      <c r="I314" s="27"/>
      <c r="J314" s="26"/>
    </row>
    <row r="315" spans="1:10" ht="25.5">
      <c r="A315" s="21" t="s">
        <v>155</v>
      </c>
      <c r="B315" s="101" t="s">
        <v>505</v>
      </c>
      <c r="C315" s="102"/>
      <c r="D315" s="19" t="s">
        <v>156</v>
      </c>
      <c r="E315" s="19"/>
      <c r="F315" s="31"/>
      <c r="G315" s="35"/>
      <c r="H315" s="36">
        <f t="shared" si="12"/>
        <v>10</v>
      </c>
      <c r="I315" s="27"/>
      <c r="J315" s="26"/>
    </row>
    <row r="316" spans="1:10" ht="12.75">
      <c r="A316" s="21" t="s">
        <v>157</v>
      </c>
      <c r="B316" s="101" t="s">
        <v>505</v>
      </c>
      <c r="C316" s="102"/>
      <c r="D316" s="19" t="s">
        <v>156</v>
      </c>
      <c r="E316" s="19" t="s">
        <v>13</v>
      </c>
      <c r="F316" s="31"/>
      <c r="G316" s="35"/>
      <c r="H316" s="36">
        <f t="shared" si="12"/>
        <v>10</v>
      </c>
      <c r="I316" s="27"/>
      <c r="J316" s="26"/>
    </row>
    <row r="317" spans="1:10" ht="38.25">
      <c r="A317" s="21" t="s">
        <v>35</v>
      </c>
      <c r="B317" s="101" t="s">
        <v>505</v>
      </c>
      <c r="C317" s="102"/>
      <c r="D317" s="19" t="s">
        <v>156</v>
      </c>
      <c r="E317" s="19" t="s">
        <v>13</v>
      </c>
      <c r="F317" s="31" t="s">
        <v>36</v>
      </c>
      <c r="G317" s="35"/>
      <c r="H317" s="36">
        <f t="shared" si="12"/>
        <v>10</v>
      </c>
      <c r="I317" s="27"/>
      <c r="J317" s="26"/>
    </row>
    <row r="318" spans="1:10" ht="38.25">
      <c r="A318" s="21" t="s">
        <v>37</v>
      </c>
      <c r="B318" s="101" t="s">
        <v>505</v>
      </c>
      <c r="C318" s="102"/>
      <c r="D318" s="19" t="s">
        <v>156</v>
      </c>
      <c r="E318" s="19" t="s">
        <v>13</v>
      </c>
      <c r="F318" s="31" t="s">
        <v>38</v>
      </c>
      <c r="G318" s="35"/>
      <c r="H318" s="36">
        <f t="shared" si="12"/>
        <v>10</v>
      </c>
      <c r="I318" s="27"/>
      <c r="J318" s="26"/>
    </row>
    <row r="319" spans="1:10" ht="38.25">
      <c r="A319" s="21" t="s">
        <v>460</v>
      </c>
      <c r="B319" s="101" t="s">
        <v>505</v>
      </c>
      <c r="C319" s="102"/>
      <c r="D319" s="19" t="s">
        <v>156</v>
      </c>
      <c r="E319" s="19" t="s">
        <v>13</v>
      </c>
      <c r="F319" s="31" t="s">
        <v>38</v>
      </c>
      <c r="G319" s="35" t="s">
        <v>461</v>
      </c>
      <c r="H319" s="36">
        <v>10</v>
      </c>
      <c r="I319" s="27"/>
      <c r="J319" s="26"/>
    </row>
    <row r="320" spans="1:10" ht="25.5">
      <c r="A320" s="20" t="s">
        <v>336</v>
      </c>
      <c r="B320" s="99" t="s">
        <v>337</v>
      </c>
      <c r="C320" s="100"/>
      <c r="D320" s="17"/>
      <c r="E320" s="17"/>
      <c r="F320" s="30"/>
      <c r="G320" s="33"/>
      <c r="H320" s="34">
        <f>H321</f>
        <v>423.8</v>
      </c>
      <c r="I320" s="25"/>
      <c r="J320" s="26"/>
    </row>
    <row r="321" spans="1:10" ht="38.25">
      <c r="A321" s="20" t="s">
        <v>338</v>
      </c>
      <c r="B321" s="99" t="s">
        <v>339</v>
      </c>
      <c r="C321" s="100"/>
      <c r="D321" s="17"/>
      <c r="E321" s="17"/>
      <c r="F321" s="30"/>
      <c r="G321" s="33"/>
      <c r="H321" s="34">
        <f>H322+H331</f>
        <v>423.8</v>
      </c>
      <c r="I321" s="25"/>
      <c r="J321" s="26"/>
    </row>
    <row r="322" spans="1:10" ht="15.75" customHeight="1">
      <c r="A322" s="21" t="s">
        <v>340</v>
      </c>
      <c r="B322" s="101" t="s">
        <v>341</v>
      </c>
      <c r="C322" s="102"/>
      <c r="D322" s="19"/>
      <c r="E322" s="19"/>
      <c r="F322" s="31"/>
      <c r="G322" s="35"/>
      <c r="H322" s="36">
        <f>H323</f>
        <v>341.8</v>
      </c>
      <c r="I322" s="27"/>
      <c r="J322" s="26"/>
    </row>
    <row r="323" spans="1:10" ht="12.75">
      <c r="A323" s="21" t="s">
        <v>167</v>
      </c>
      <c r="B323" s="101" t="s">
        <v>341</v>
      </c>
      <c r="C323" s="102"/>
      <c r="D323" s="19" t="s">
        <v>168</v>
      </c>
      <c r="E323" s="19"/>
      <c r="F323" s="31"/>
      <c r="G323" s="35"/>
      <c r="H323" s="36">
        <f>H324</f>
        <v>341.8</v>
      </c>
      <c r="I323" s="27"/>
      <c r="J323" s="26"/>
    </row>
    <row r="324" spans="1:10" ht="12.75">
      <c r="A324" s="21" t="s">
        <v>329</v>
      </c>
      <c r="B324" s="101" t="s">
        <v>341</v>
      </c>
      <c r="C324" s="102"/>
      <c r="D324" s="19" t="s">
        <v>168</v>
      </c>
      <c r="E324" s="19" t="s">
        <v>168</v>
      </c>
      <c r="F324" s="31"/>
      <c r="G324" s="35"/>
      <c r="H324" s="36">
        <f>H325+H328</f>
        <v>341.8</v>
      </c>
      <c r="I324" s="27"/>
      <c r="J324" s="26"/>
    </row>
    <row r="325" spans="1:10" ht="38.25">
      <c r="A325" s="21" t="s">
        <v>35</v>
      </c>
      <c r="B325" s="101" t="s">
        <v>341</v>
      </c>
      <c r="C325" s="102"/>
      <c r="D325" s="19" t="s">
        <v>168</v>
      </c>
      <c r="E325" s="19" t="s">
        <v>168</v>
      </c>
      <c r="F325" s="31" t="s">
        <v>36</v>
      </c>
      <c r="G325" s="35"/>
      <c r="H325" s="36">
        <f>H326</f>
        <v>29.3</v>
      </c>
      <c r="I325" s="27"/>
      <c r="J325" s="26"/>
    </row>
    <row r="326" spans="1:10" ht="38.25">
      <c r="A326" s="21" t="s">
        <v>37</v>
      </c>
      <c r="B326" s="101" t="s">
        <v>341</v>
      </c>
      <c r="C326" s="102"/>
      <c r="D326" s="19" t="s">
        <v>168</v>
      </c>
      <c r="E326" s="19" t="s">
        <v>168</v>
      </c>
      <c r="F326" s="31" t="s">
        <v>38</v>
      </c>
      <c r="G326" s="35"/>
      <c r="H326" s="36">
        <f>H327</f>
        <v>29.3</v>
      </c>
      <c r="I326" s="27"/>
      <c r="J326" s="26"/>
    </row>
    <row r="327" spans="1:10" ht="25.5">
      <c r="A327" s="21" t="s">
        <v>259</v>
      </c>
      <c r="B327" s="101" t="s">
        <v>341</v>
      </c>
      <c r="C327" s="102"/>
      <c r="D327" s="19" t="s">
        <v>168</v>
      </c>
      <c r="E327" s="19" t="s">
        <v>168</v>
      </c>
      <c r="F327" s="31" t="s">
        <v>38</v>
      </c>
      <c r="G327" s="35" t="s">
        <v>260</v>
      </c>
      <c r="H327" s="36">
        <v>29.3</v>
      </c>
      <c r="I327" s="27"/>
      <c r="J327" s="26"/>
    </row>
    <row r="328" spans="1:10" ht="25.5">
      <c r="A328" s="21" t="s">
        <v>183</v>
      </c>
      <c r="B328" s="101" t="s">
        <v>341</v>
      </c>
      <c r="C328" s="102"/>
      <c r="D328" s="19" t="s">
        <v>168</v>
      </c>
      <c r="E328" s="19" t="s">
        <v>168</v>
      </c>
      <c r="F328" s="31" t="s">
        <v>184</v>
      </c>
      <c r="G328" s="35"/>
      <c r="H328" s="36">
        <f>H329</f>
        <v>312.5</v>
      </c>
      <c r="I328" s="27"/>
      <c r="J328" s="26"/>
    </row>
    <row r="329" spans="1:10" ht="12.75">
      <c r="A329" s="21" t="s">
        <v>342</v>
      </c>
      <c r="B329" s="101" t="s">
        <v>341</v>
      </c>
      <c r="C329" s="102"/>
      <c r="D329" s="19" t="s">
        <v>168</v>
      </c>
      <c r="E329" s="19" t="s">
        <v>168</v>
      </c>
      <c r="F329" s="31" t="s">
        <v>343</v>
      </c>
      <c r="G329" s="35"/>
      <c r="H329" s="36">
        <f>H330</f>
        <v>312.5</v>
      </c>
      <c r="I329" s="27"/>
      <c r="J329" s="26"/>
    </row>
    <row r="330" spans="1:10" ht="25.5">
      <c r="A330" s="21" t="s">
        <v>259</v>
      </c>
      <c r="B330" s="101" t="s">
        <v>341</v>
      </c>
      <c r="C330" s="102"/>
      <c r="D330" s="19" t="s">
        <v>168</v>
      </c>
      <c r="E330" s="19" t="s">
        <v>168</v>
      </c>
      <c r="F330" s="31" t="s">
        <v>343</v>
      </c>
      <c r="G330" s="35" t="s">
        <v>260</v>
      </c>
      <c r="H330" s="36">
        <v>312.5</v>
      </c>
      <c r="I330" s="27"/>
      <c r="J330" s="26"/>
    </row>
    <row r="331" spans="1:10" ht="25.5">
      <c r="A331" s="21" t="s">
        <v>344</v>
      </c>
      <c r="B331" s="101" t="s">
        <v>345</v>
      </c>
      <c r="C331" s="102"/>
      <c r="D331" s="19"/>
      <c r="E331" s="19"/>
      <c r="F331" s="31"/>
      <c r="G331" s="35"/>
      <c r="H331" s="36">
        <f>H332</f>
        <v>82</v>
      </c>
      <c r="I331" s="27"/>
      <c r="J331" s="26"/>
    </row>
    <row r="332" spans="1:10" ht="12.75">
      <c r="A332" s="21" t="s">
        <v>167</v>
      </c>
      <c r="B332" s="101" t="s">
        <v>345</v>
      </c>
      <c r="C332" s="102"/>
      <c r="D332" s="19" t="s">
        <v>168</v>
      </c>
      <c r="E332" s="19"/>
      <c r="F332" s="31"/>
      <c r="G332" s="35"/>
      <c r="H332" s="36">
        <f>H333</f>
        <v>82</v>
      </c>
      <c r="I332" s="27"/>
      <c r="J332" s="26"/>
    </row>
    <row r="333" spans="1:10" ht="12.75">
      <c r="A333" s="21" t="s">
        <v>329</v>
      </c>
      <c r="B333" s="101" t="s">
        <v>345</v>
      </c>
      <c r="C333" s="102"/>
      <c r="D333" s="19" t="s">
        <v>168</v>
      </c>
      <c r="E333" s="19" t="s">
        <v>168</v>
      </c>
      <c r="F333" s="31"/>
      <c r="G333" s="35"/>
      <c r="H333" s="36">
        <f>H334</f>
        <v>82</v>
      </c>
      <c r="I333" s="27"/>
      <c r="J333" s="26"/>
    </row>
    <row r="334" spans="1:10" ht="38.25">
      <c r="A334" s="21" t="s">
        <v>35</v>
      </c>
      <c r="B334" s="101" t="s">
        <v>345</v>
      </c>
      <c r="C334" s="102"/>
      <c r="D334" s="19" t="s">
        <v>168</v>
      </c>
      <c r="E334" s="19" t="s">
        <v>168</v>
      </c>
      <c r="F334" s="31" t="s">
        <v>36</v>
      </c>
      <c r="G334" s="35"/>
      <c r="H334" s="36">
        <f>H335</f>
        <v>82</v>
      </c>
      <c r="I334" s="27"/>
      <c r="J334" s="26"/>
    </row>
    <row r="335" spans="1:10" ht="38.25">
      <c r="A335" s="21" t="s">
        <v>37</v>
      </c>
      <c r="B335" s="101" t="s">
        <v>345</v>
      </c>
      <c r="C335" s="102"/>
      <c r="D335" s="19" t="s">
        <v>168</v>
      </c>
      <c r="E335" s="19" t="s">
        <v>168</v>
      </c>
      <c r="F335" s="31" t="s">
        <v>38</v>
      </c>
      <c r="G335" s="35"/>
      <c r="H335" s="36">
        <f>H336</f>
        <v>82</v>
      </c>
      <c r="I335" s="27"/>
      <c r="J335" s="26"/>
    </row>
    <row r="336" spans="1:10" ht="25.5">
      <c r="A336" s="21" t="s">
        <v>259</v>
      </c>
      <c r="B336" s="101" t="s">
        <v>345</v>
      </c>
      <c r="C336" s="102"/>
      <c r="D336" s="19" t="s">
        <v>168</v>
      </c>
      <c r="E336" s="19" t="s">
        <v>168</v>
      </c>
      <c r="F336" s="31" t="s">
        <v>38</v>
      </c>
      <c r="G336" s="35" t="s">
        <v>260</v>
      </c>
      <c r="H336" s="36">
        <v>82</v>
      </c>
      <c r="I336" s="27"/>
      <c r="J336" s="26"/>
    </row>
    <row r="337" spans="1:10" ht="51">
      <c r="A337" s="20" t="s">
        <v>137</v>
      </c>
      <c r="B337" s="99" t="s">
        <v>138</v>
      </c>
      <c r="C337" s="100"/>
      <c r="D337" s="17"/>
      <c r="E337" s="17"/>
      <c r="F337" s="30"/>
      <c r="G337" s="33"/>
      <c r="H337" s="34">
        <f>H338</f>
        <v>800</v>
      </c>
      <c r="I337" s="25"/>
      <c r="J337" s="26"/>
    </row>
    <row r="338" spans="1:10" ht="51">
      <c r="A338" s="20" t="s">
        <v>139</v>
      </c>
      <c r="B338" s="99" t="s">
        <v>140</v>
      </c>
      <c r="C338" s="100"/>
      <c r="D338" s="17"/>
      <c r="E338" s="17"/>
      <c r="F338" s="30"/>
      <c r="G338" s="33"/>
      <c r="H338" s="34">
        <f>H339+H351+H345</f>
        <v>800</v>
      </c>
      <c r="I338" s="25"/>
      <c r="J338" s="26"/>
    </row>
    <row r="339" spans="1:10" ht="51">
      <c r="A339" s="21" t="s">
        <v>141</v>
      </c>
      <c r="B339" s="101" t="s">
        <v>142</v>
      </c>
      <c r="C339" s="102"/>
      <c r="D339" s="19"/>
      <c r="E339" s="19"/>
      <c r="F339" s="31"/>
      <c r="G339" s="35"/>
      <c r="H339" s="36">
        <f>H340</f>
        <v>651</v>
      </c>
      <c r="I339" s="27"/>
      <c r="J339" s="26"/>
    </row>
    <row r="340" spans="1:10" ht="12.75">
      <c r="A340" s="21" t="s">
        <v>128</v>
      </c>
      <c r="B340" s="101" t="s">
        <v>142</v>
      </c>
      <c r="C340" s="102"/>
      <c r="D340" s="19" t="s">
        <v>27</v>
      </c>
      <c r="E340" s="19"/>
      <c r="F340" s="31"/>
      <c r="G340" s="35"/>
      <c r="H340" s="36">
        <f>H341</f>
        <v>651</v>
      </c>
      <c r="I340" s="27"/>
      <c r="J340" s="26"/>
    </row>
    <row r="341" spans="1:10" ht="25.5">
      <c r="A341" s="21" t="s">
        <v>135</v>
      </c>
      <c r="B341" s="101" t="s">
        <v>142</v>
      </c>
      <c r="C341" s="102"/>
      <c r="D341" s="19" t="s">
        <v>27</v>
      </c>
      <c r="E341" s="19" t="s">
        <v>136</v>
      </c>
      <c r="F341" s="31"/>
      <c r="G341" s="35"/>
      <c r="H341" s="36">
        <f>H342</f>
        <v>651</v>
      </c>
      <c r="I341" s="27"/>
      <c r="J341" s="26"/>
    </row>
    <row r="342" spans="1:10" ht="12.75">
      <c r="A342" s="21" t="s">
        <v>47</v>
      </c>
      <c r="B342" s="101" t="s">
        <v>142</v>
      </c>
      <c r="C342" s="102"/>
      <c r="D342" s="19" t="s">
        <v>27</v>
      </c>
      <c r="E342" s="19" t="s">
        <v>136</v>
      </c>
      <c r="F342" s="31" t="s">
        <v>48</v>
      </c>
      <c r="G342" s="35"/>
      <c r="H342" s="36">
        <f>H343</f>
        <v>651</v>
      </c>
      <c r="I342" s="27"/>
      <c r="J342" s="26"/>
    </row>
    <row r="343" spans="1:10" ht="63.75">
      <c r="A343" s="21" t="s">
        <v>143</v>
      </c>
      <c r="B343" s="101" t="s">
        <v>142</v>
      </c>
      <c r="C343" s="102"/>
      <c r="D343" s="19" t="s">
        <v>27</v>
      </c>
      <c r="E343" s="19" t="s">
        <v>136</v>
      </c>
      <c r="F343" s="31" t="s">
        <v>144</v>
      </c>
      <c r="G343" s="35"/>
      <c r="H343" s="36">
        <f>H344</f>
        <v>651</v>
      </c>
      <c r="I343" s="27"/>
      <c r="J343" s="26"/>
    </row>
    <row r="344" spans="1:10" ht="25.5">
      <c r="A344" s="21" t="s">
        <v>10</v>
      </c>
      <c r="B344" s="101" t="s">
        <v>142</v>
      </c>
      <c r="C344" s="102"/>
      <c r="D344" s="19" t="s">
        <v>27</v>
      </c>
      <c r="E344" s="19" t="s">
        <v>136</v>
      </c>
      <c r="F344" s="31" t="s">
        <v>144</v>
      </c>
      <c r="G344" s="35" t="s">
        <v>11</v>
      </c>
      <c r="H344" s="36">
        <v>651</v>
      </c>
      <c r="I344" s="27"/>
      <c r="J344" s="26"/>
    </row>
    <row r="345" spans="1:10" ht="25.5">
      <c r="A345" s="21" t="s">
        <v>145</v>
      </c>
      <c r="B345" s="101" t="s">
        <v>146</v>
      </c>
      <c r="C345" s="102"/>
      <c r="D345" s="19"/>
      <c r="E345" s="19"/>
      <c r="F345" s="31"/>
      <c r="G345" s="35"/>
      <c r="H345" s="36">
        <f>H346</f>
        <v>100</v>
      </c>
      <c r="I345" s="27"/>
      <c r="J345" s="26"/>
    </row>
    <row r="346" spans="1:10" ht="12.75">
      <c r="A346" s="21" t="s">
        <v>128</v>
      </c>
      <c r="B346" s="101" t="s">
        <v>146</v>
      </c>
      <c r="C346" s="102"/>
      <c r="D346" s="19" t="s">
        <v>27</v>
      </c>
      <c r="E346" s="19"/>
      <c r="F346" s="31"/>
      <c r="G346" s="35"/>
      <c r="H346" s="36">
        <f>H347</f>
        <v>100</v>
      </c>
      <c r="I346" s="27"/>
      <c r="J346" s="26"/>
    </row>
    <row r="347" spans="1:10" ht="25.5">
      <c r="A347" s="21" t="s">
        <v>135</v>
      </c>
      <c r="B347" s="101" t="s">
        <v>146</v>
      </c>
      <c r="C347" s="102"/>
      <c r="D347" s="19" t="s">
        <v>27</v>
      </c>
      <c r="E347" s="19" t="s">
        <v>136</v>
      </c>
      <c r="F347" s="31"/>
      <c r="G347" s="35"/>
      <c r="H347" s="36">
        <f>H348</f>
        <v>100</v>
      </c>
      <c r="I347" s="27"/>
      <c r="J347" s="26"/>
    </row>
    <row r="348" spans="1:10" ht="12.75">
      <c r="A348" s="21" t="s">
        <v>47</v>
      </c>
      <c r="B348" s="101" t="s">
        <v>146</v>
      </c>
      <c r="C348" s="102"/>
      <c r="D348" s="19" t="s">
        <v>27</v>
      </c>
      <c r="E348" s="19" t="s">
        <v>136</v>
      </c>
      <c r="F348" s="31" t="s">
        <v>48</v>
      </c>
      <c r="G348" s="35"/>
      <c r="H348" s="36">
        <f>H349</f>
        <v>100</v>
      </c>
      <c r="I348" s="27"/>
      <c r="J348" s="26"/>
    </row>
    <row r="349" spans="1:10" ht="63.75">
      <c r="A349" s="21" t="s">
        <v>143</v>
      </c>
      <c r="B349" s="101" t="s">
        <v>146</v>
      </c>
      <c r="C349" s="102"/>
      <c r="D349" s="19" t="s">
        <v>27</v>
      </c>
      <c r="E349" s="19" t="s">
        <v>136</v>
      </c>
      <c r="F349" s="31" t="s">
        <v>144</v>
      </c>
      <c r="G349" s="35"/>
      <c r="H349" s="36">
        <f>H350</f>
        <v>100</v>
      </c>
      <c r="I349" s="27"/>
      <c r="J349" s="26"/>
    </row>
    <row r="350" spans="1:10" ht="25.5">
      <c r="A350" s="21" t="s">
        <v>10</v>
      </c>
      <c r="B350" s="101" t="s">
        <v>146</v>
      </c>
      <c r="C350" s="102"/>
      <c r="D350" s="19" t="s">
        <v>27</v>
      </c>
      <c r="E350" s="19" t="s">
        <v>136</v>
      </c>
      <c r="F350" s="31" t="s">
        <v>144</v>
      </c>
      <c r="G350" s="35" t="s">
        <v>11</v>
      </c>
      <c r="H350" s="36">
        <v>100</v>
      </c>
      <c r="I350" s="27"/>
      <c r="J350" s="26"/>
    </row>
    <row r="351" spans="1:10" ht="63.75">
      <c r="A351" s="21" t="s">
        <v>147</v>
      </c>
      <c r="B351" s="101" t="s">
        <v>148</v>
      </c>
      <c r="C351" s="102"/>
      <c r="D351" s="19"/>
      <c r="E351" s="19"/>
      <c r="F351" s="31"/>
      <c r="G351" s="35"/>
      <c r="H351" s="36">
        <f>H352</f>
        <v>49</v>
      </c>
      <c r="I351" s="27"/>
      <c r="J351" s="26"/>
    </row>
    <row r="352" spans="1:10" ht="12.75">
      <c r="A352" s="21" t="s">
        <v>128</v>
      </c>
      <c r="B352" s="101" t="s">
        <v>148</v>
      </c>
      <c r="C352" s="102"/>
      <c r="D352" s="19" t="s">
        <v>27</v>
      </c>
      <c r="E352" s="19"/>
      <c r="F352" s="31"/>
      <c r="G352" s="35"/>
      <c r="H352" s="36">
        <f>H353</f>
        <v>49</v>
      </c>
      <c r="I352" s="27"/>
      <c r="J352" s="26"/>
    </row>
    <row r="353" spans="1:10" ht="25.5">
      <c r="A353" s="21" t="s">
        <v>135</v>
      </c>
      <c r="B353" s="101" t="s">
        <v>148</v>
      </c>
      <c r="C353" s="102"/>
      <c r="D353" s="19" t="s">
        <v>27</v>
      </c>
      <c r="E353" s="19" t="s">
        <v>136</v>
      </c>
      <c r="F353" s="31"/>
      <c r="G353" s="35"/>
      <c r="H353" s="36">
        <f>H354</f>
        <v>49</v>
      </c>
      <c r="I353" s="27"/>
      <c r="J353" s="26"/>
    </row>
    <row r="354" spans="1:10" ht="12.75">
      <c r="A354" s="21" t="s">
        <v>47</v>
      </c>
      <c r="B354" s="101" t="s">
        <v>148</v>
      </c>
      <c r="C354" s="102"/>
      <c r="D354" s="19" t="s">
        <v>27</v>
      </c>
      <c r="E354" s="19" t="s">
        <v>136</v>
      </c>
      <c r="F354" s="31" t="s">
        <v>48</v>
      </c>
      <c r="G354" s="35"/>
      <c r="H354" s="36">
        <f>H355</f>
        <v>49</v>
      </c>
      <c r="I354" s="27"/>
      <c r="J354" s="26"/>
    </row>
    <row r="355" spans="1:10" ht="63.75">
      <c r="A355" s="21" t="s">
        <v>143</v>
      </c>
      <c r="B355" s="101" t="s">
        <v>148</v>
      </c>
      <c r="C355" s="102"/>
      <c r="D355" s="19" t="s">
        <v>27</v>
      </c>
      <c r="E355" s="19" t="s">
        <v>136</v>
      </c>
      <c r="F355" s="31" t="s">
        <v>144</v>
      </c>
      <c r="G355" s="35"/>
      <c r="H355" s="36">
        <f>H356</f>
        <v>49</v>
      </c>
      <c r="I355" s="27"/>
      <c r="J355" s="26"/>
    </row>
    <row r="356" spans="1:10" ht="25.5">
      <c r="A356" s="21" t="s">
        <v>10</v>
      </c>
      <c r="B356" s="101" t="s">
        <v>148</v>
      </c>
      <c r="C356" s="102"/>
      <c r="D356" s="19" t="s">
        <v>27</v>
      </c>
      <c r="E356" s="19" t="s">
        <v>136</v>
      </c>
      <c r="F356" s="31" t="s">
        <v>144</v>
      </c>
      <c r="G356" s="35" t="s">
        <v>11</v>
      </c>
      <c r="H356" s="36">
        <v>49</v>
      </c>
      <c r="I356" s="27"/>
      <c r="J356" s="26"/>
    </row>
    <row r="357" spans="1:10" ht="63.75">
      <c r="A357" s="20" t="s">
        <v>535</v>
      </c>
      <c r="B357" s="99" t="s">
        <v>536</v>
      </c>
      <c r="C357" s="100"/>
      <c r="D357" s="17"/>
      <c r="E357" s="17"/>
      <c r="F357" s="30"/>
      <c r="G357" s="33"/>
      <c r="H357" s="34">
        <f>H358</f>
        <v>101694.9</v>
      </c>
      <c r="I357" s="25"/>
      <c r="J357" s="26"/>
    </row>
    <row r="358" spans="1:10" ht="51">
      <c r="A358" s="20" t="s">
        <v>537</v>
      </c>
      <c r="B358" s="99" t="s">
        <v>538</v>
      </c>
      <c r="C358" s="100"/>
      <c r="D358" s="17"/>
      <c r="E358" s="17"/>
      <c r="F358" s="30"/>
      <c r="G358" s="33"/>
      <c r="H358" s="34">
        <f>H359+H365+H371+H377</f>
        <v>101694.9</v>
      </c>
      <c r="I358" s="25"/>
      <c r="J358" s="26"/>
    </row>
    <row r="359" spans="1:10" ht="76.5">
      <c r="A359" s="21" t="s">
        <v>539</v>
      </c>
      <c r="B359" s="101" t="s">
        <v>540</v>
      </c>
      <c r="C359" s="102"/>
      <c r="D359" s="19"/>
      <c r="E359" s="19"/>
      <c r="F359" s="31"/>
      <c r="G359" s="35"/>
      <c r="H359" s="36">
        <f>H360</f>
        <v>50000</v>
      </c>
      <c r="I359" s="27"/>
      <c r="J359" s="26"/>
    </row>
    <row r="360" spans="1:10" ht="25.5">
      <c r="A360" s="21" t="s">
        <v>155</v>
      </c>
      <c r="B360" s="101" t="s">
        <v>540</v>
      </c>
      <c r="C360" s="102"/>
      <c r="D360" s="19" t="s">
        <v>156</v>
      </c>
      <c r="E360" s="19"/>
      <c r="F360" s="31"/>
      <c r="G360" s="35"/>
      <c r="H360" s="36">
        <f>H361</f>
        <v>50000</v>
      </c>
      <c r="I360" s="27"/>
      <c r="J360" s="26"/>
    </row>
    <row r="361" spans="1:10" ht="12.75">
      <c r="A361" s="21" t="s">
        <v>525</v>
      </c>
      <c r="B361" s="101" t="s">
        <v>540</v>
      </c>
      <c r="C361" s="102"/>
      <c r="D361" s="19" t="s">
        <v>156</v>
      </c>
      <c r="E361" s="19" t="s">
        <v>103</v>
      </c>
      <c r="F361" s="31"/>
      <c r="G361" s="35"/>
      <c r="H361" s="36">
        <f>H362</f>
        <v>50000</v>
      </c>
      <c r="I361" s="27"/>
      <c r="J361" s="26"/>
    </row>
    <row r="362" spans="1:10" ht="38.25">
      <c r="A362" s="21" t="s">
        <v>35</v>
      </c>
      <c r="B362" s="101" t="s">
        <v>540</v>
      </c>
      <c r="C362" s="102"/>
      <c r="D362" s="19" t="s">
        <v>156</v>
      </c>
      <c r="E362" s="19" t="s">
        <v>103</v>
      </c>
      <c r="F362" s="31" t="s">
        <v>36</v>
      </c>
      <c r="G362" s="35"/>
      <c r="H362" s="36">
        <f>H363</f>
        <v>50000</v>
      </c>
      <c r="I362" s="27"/>
      <c r="J362" s="26"/>
    </row>
    <row r="363" spans="1:10" ht="38.25">
      <c r="A363" s="21" t="s">
        <v>37</v>
      </c>
      <c r="B363" s="101" t="s">
        <v>540</v>
      </c>
      <c r="C363" s="102"/>
      <c r="D363" s="19" t="s">
        <v>156</v>
      </c>
      <c r="E363" s="19" t="s">
        <v>103</v>
      </c>
      <c r="F363" s="31" t="s">
        <v>38</v>
      </c>
      <c r="G363" s="35"/>
      <c r="H363" s="36">
        <f>H364</f>
        <v>50000</v>
      </c>
      <c r="I363" s="27"/>
      <c r="J363" s="26"/>
    </row>
    <row r="364" spans="1:10" ht="38.25">
      <c r="A364" s="21" t="s">
        <v>460</v>
      </c>
      <c r="B364" s="101" t="s">
        <v>540</v>
      </c>
      <c r="C364" s="102"/>
      <c r="D364" s="19" t="s">
        <v>156</v>
      </c>
      <c r="E364" s="19" t="s">
        <v>103</v>
      </c>
      <c r="F364" s="31" t="s">
        <v>38</v>
      </c>
      <c r="G364" s="35" t="s">
        <v>461</v>
      </c>
      <c r="H364" s="36">
        <v>50000</v>
      </c>
      <c r="I364" s="27"/>
      <c r="J364" s="26"/>
    </row>
    <row r="365" spans="1:10" ht="38.25">
      <c r="A365" s="21" t="s">
        <v>541</v>
      </c>
      <c r="B365" s="101" t="s">
        <v>542</v>
      </c>
      <c r="C365" s="102"/>
      <c r="D365" s="19"/>
      <c r="E365" s="19"/>
      <c r="F365" s="31"/>
      <c r="G365" s="35"/>
      <c r="H365" s="36">
        <f>H366</f>
        <v>10000</v>
      </c>
      <c r="I365" s="27"/>
      <c r="J365" s="26"/>
    </row>
    <row r="366" spans="1:10" ht="25.5">
      <c r="A366" s="21" t="s">
        <v>155</v>
      </c>
      <c r="B366" s="101" t="s">
        <v>542</v>
      </c>
      <c r="C366" s="102"/>
      <c r="D366" s="19" t="s">
        <v>156</v>
      </c>
      <c r="E366" s="19"/>
      <c r="F366" s="31"/>
      <c r="G366" s="35"/>
      <c r="H366" s="36">
        <f>H367</f>
        <v>10000</v>
      </c>
      <c r="I366" s="27"/>
      <c r="J366" s="26"/>
    </row>
    <row r="367" spans="1:10" ht="12.75">
      <c r="A367" s="21" t="s">
        <v>525</v>
      </c>
      <c r="B367" s="101" t="s">
        <v>542</v>
      </c>
      <c r="C367" s="102"/>
      <c r="D367" s="19" t="s">
        <v>156</v>
      </c>
      <c r="E367" s="19" t="s">
        <v>103</v>
      </c>
      <c r="F367" s="31"/>
      <c r="G367" s="35"/>
      <c r="H367" s="36">
        <f>H368</f>
        <v>10000</v>
      </c>
      <c r="I367" s="27"/>
      <c r="J367" s="26"/>
    </row>
    <row r="368" spans="1:10" ht="38.25">
      <c r="A368" s="21" t="s">
        <v>35</v>
      </c>
      <c r="B368" s="101" t="s">
        <v>542</v>
      </c>
      <c r="C368" s="102"/>
      <c r="D368" s="19" t="s">
        <v>156</v>
      </c>
      <c r="E368" s="19" t="s">
        <v>103</v>
      </c>
      <c r="F368" s="31" t="s">
        <v>36</v>
      </c>
      <c r="G368" s="35"/>
      <c r="H368" s="36">
        <f>H369</f>
        <v>10000</v>
      </c>
      <c r="I368" s="27"/>
      <c r="J368" s="26"/>
    </row>
    <row r="369" spans="1:10" ht="38.25">
      <c r="A369" s="21" t="s">
        <v>37</v>
      </c>
      <c r="B369" s="101" t="s">
        <v>542</v>
      </c>
      <c r="C369" s="102"/>
      <c r="D369" s="19" t="s">
        <v>156</v>
      </c>
      <c r="E369" s="19" t="s">
        <v>103</v>
      </c>
      <c r="F369" s="31" t="s">
        <v>38</v>
      </c>
      <c r="G369" s="35"/>
      <c r="H369" s="36">
        <f>H370</f>
        <v>10000</v>
      </c>
      <c r="I369" s="27"/>
      <c r="J369" s="26"/>
    </row>
    <row r="370" spans="1:10" ht="38.25">
      <c r="A370" s="21" t="s">
        <v>460</v>
      </c>
      <c r="B370" s="101" t="s">
        <v>542</v>
      </c>
      <c r="C370" s="102"/>
      <c r="D370" s="19" t="s">
        <v>156</v>
      </c>
      <c r="E370" s="19" t="s">
        <v>103</v>
      </c>
      <c r="F370" s="31" t="s">
        <v>38</v>
      </c>
      <c r="G370" s="35" t="s">
        <v>461</v>
      </c>
      <c r="H370" s="36">
        <v>10000</v>
      </c>
      <c r="I370" s="27"/>
      <c r="J370" s="26"/>
    </row>
    <row r="371" spans="1:10" ht="38.25">
      <c r="A371" s="21" t="s">
        <v>543</v>
      </c>
      <c r="B371" s="101" t="s">
        <v>544</v>
      </c>
      <c r="C371" s="102"/>
      <c r="D371" s="19"/>
      <c r="E371" s="19"/>
      <c r="F371" s="31"/>
      <c r="G371" s="35"/>
      <c r="H371" s="36">
        <f>H372</f>
        <v>40942.2</v>
      </c>
      <c r="I371" s="27"/>
      <c r="J371" s="26"/>
    </row>
    <row r="372" spans="1:10" ht="25.5">
      <c r="A372" s="21" t="s">
        <v>155</v>
      </c>
      <c r="B372" s="101" t="s">
        <v>544</v>
      </c>
      <c r="C372" s="102"/>
      <c r="D372" s="19" t="s">
        <v>156</v>
      </c>
      <c r="E372" s="19"/>
      <c r="F372" s="31"/>
      <c r="G372" s="35"/>
      <c r="H372" s="36">
        <f>H373</f>
        <v>40942.2</v>
      </c>
      <c r="I372" s="27"/>
      <c r="J372" s="26"/>
    </row>
    <row r="373" spans="1:10" ht="12.75">
      <c r="A373" s="21" t="s">
        <v>525</v>
      </c>
      <c r="B373" s="101" t="s">
        <v>544</v>
      </c>
      <c r="C373" s="102"/>
      <c r="D373" s="19" t="s">
        <v>156</v>
      </c>
      <c r="E373" s="19" t="s">
        <v>103</v>
      </c>
      <c r="F373" s="31"/>
      <c r="G373" s="35"/>
      <c r="H373" s="36">
        <f>H374</f>
        <v>40942.2</v>
      </c>
      <c r="I373" s="27"/>
      <c r="J373" s="26"/>
    </row>
    <row r="374" spans="1:10" ht="38.25">
      <c r="A374" s="21" t="s">
        <v>35</v>
      </c>
      <c r="B374" s="101" t="s">
        <v>544</v>
      </c>
      <c r="C374" s="102"/>
      <c r="D374" s="19" t="s">
        <v>156</v>
      </c>
      <c r="E374" s="19" t="s">
        <v>103</v>
      </c>
      <c r="F374" s="31" t="s">
        <v>36</v>
      </c>
      <c r="G374" s="35"/>
      <c r="H374" s="36">
        <f>H375</f>
        <v>40942.2</v>
      </c>
      <c r="I374" s="27"/>
      <c r="J374" s="26"/>
    </row>
    <row r="375" spans="1:10" ht="38.25">
      <c r="A375" s="21" t="s">
        <v>37</v>
      </c>
      <c r="B375" s="101" t="s">
        <v>544</v>
      </c>
      <c r="C375" s="102"/>
      <c r="D375" s="19" t="s">
        <v>156</v>
      </c>
      <c r="E375" s="19" t="s">
        <v>103</v>
      </c>
      <c r="F375" s="31" t="s">
        <v>38</v>
      </c>
      <c r="G375" s="35"/>
      <c r="H375" s="36">
        <f>H376</f>
        <v>40942.2</v>
      </c>
      <c r="I375" s="27"/>
      <c r="J375" s="26"/>
    </row>
    <row r="376" spans="1:10" ht="38.25">
      <c r="A376" s="21" t="s">
        <v>460</v>
      </c>
      <c r="B376" s="101" t="s">
        <v>544</v>
      </c>
      <c r="C376" s="102"/>
      <c r="D376" s="19" t="s">
        <v>156</v>
      </c>
      <c r="E376" s="19" t="s">
        <v>103</v>
      </c>
      <c r="F376" s="31" t="s">
        <v>38</v>
      </c>
      <c r="G376" s="35" t="s">
        <v>461</v>
      </c>
      <c r="H376" s="36">
        <v>40942.2</v>
      </c>
      <c r="I376" s="27"/>
      <c r="J376" s="26"/>
    </row>
    <row r="377" spans="1:10" ht="38.25">
      <c r="A377" s="21" t="s">
        <v>545</v>
      </c>
      <c r="B377" s="101" t="s">
        <v>546</v>
      </c>
      <c r="C377" s="102"/>
      <c r="D377" s="19"/>
      <c r="E377" s="19"/>
      <c r="F377" s="31"/>
      <c r="G377" s="35"/>
      <c r="H377" s="36">
        <f>H378</f>
        <v>752.7</v>
      </c>
      <c r="I377" s="27"/>
      <c r="J377" s="26"/>
    </row>
    <row r="378" spans="1:10" ht="25.5">
      <c r="A378" s="21" t="s">
        <v>155</v>
      </c>
      <c r="B378" s="101" t="s">
        <v>546</v>
      </c>
      <c r="C378" s="102"/>
      <c r="D378" s="19" t="s">
        <v>156</v>
      </c>
      <c r="E378" s="19"/>
      <c r="F378" s="31"/>
      <c r="G378" s="35"/>
      <c r="H378" s="36">
        <f>H379</f>
        <v>752.7</v>
      </c>
      <c r="I378" s="27"/>
      <c r="J378" s="26"/>
    </row>
    <row r="379" spans="1:10" ht="12.75">
      <c r="A379" s="21" t="s">
        <v>525</v>
      </c>
      <c r="B379" s="101" t="s">
        <v>546</v>
      </c>
      <c r="C379" s="102"/>
      <c r="D379" s="19" t="s">
        <v>156</v>
      </c>
      <c r="E379" s="19" t="s">
        <v>103</v>
      </c>
      <c r="F379" s="31"/>
      <c r="G379" s="35"/>
      <c r="H379" s="36">
        <f>H380</f>
        <v>752.7</v>
      </c>
      <c r="I379" s="27"/>
      <c r="J379" s="26"/>
    </row>
    <row r="380" spans="1:10" ht="38.25">
      <c r="A380" s="21" t="s">
        <v>35</v>
      </c>
      <c r="B380" s="101" t="s">
        <v>546</v>
      </c>
      <c r="C380" s="102"/>
      <c r="D380" s="19" t="s">
        <v>156</v>
      </c>
      <c r="E380" s="19" t="s">
        <v>103</v>
      </c>
      <c r="F380" s="31" t="s">
        <v>36</v>
      </c>
      <c r="G380" s="35"/>
      <c r="H380" s="36">
        <f>H381</f>
        <v>752.7</v>
      </c>
      <c r="I380" s="27"/>
      <c r="J380" s="26"/>
    </row>
    <row r="381" spans="1:10" ht="38.25">
      <c r="A381" s="21" t="s">
        <v>37</v>
      </c>
      <c r="B381" s="101" t="s">
        <v>546</v>
      </c>
      <c r="C381" s="102"/>
      <c r="D381" s="19" t="s">
        <v>156</v>
      </c>
      <c r="E381" s="19" t="s">
        <v>103</v>
      </c>
      <c r="F381" s="31" t="s">
        <v>38</v>
      </c>
      <c r="G381" s="35"/>
      <c r="H381" s="36">
        <f>H382</f>
        <v>752.7</v>
      </c>
      <c r="I381" s="27"/>
      <c r="J381" s="26"/>
    </row>
    <row r="382" spans="1:10" ht="38.25">
      <c r="A382" s="21" t="s">
        <v>460</v>
      </c>
      <c r="B382" s="101" t="s">
        <v>546</v>
      </c>
      <c r="C382" s="102"/>
      <c r="D382" s="19" t="s">
        <v>156</v>
      </c>
      <c r="E382" s="19" t="s">
        <v>103</v>
      </c>
      <c r="F382" s="31" t="s">
        <v>38</v>
      </c>
      <c r="G382" s="35" t="s">
        <v>461</v>
      </c>
      <c r="H382" s="36">
        <v>752.7</v>
      </c>
      <c r="I382" s="27"/>
      <c r="J382" s="26"/>
    </row>
    <row r="383" spans="1:10" ht="25.5">
      <c r="A383" s="20" t="s">
        <v>346</v>
      </c>
      <c r="B383" s="99" t="s">
        <v>347</v>
      </c>
      <c r="C383" s="100"/>
      <c r="D383" s="17"/>
      <c r="E383" s="17"/>
      <c r="F383" s="30"/>
      <c r="G383" s="33"/>
      <c r="H383" s="34">
        <f>H384+H391</f>
        <v>11293.6</v>
      </c>
      <c r="I383" s="25"/>
      <c r="J383" s="26"/>
    </row>
    <row r="384" spans="1:10" ht="38.25">
      <c r="A384" s="20" t="s">
        <v>348</v>
      </c>
      <c r="B384" s="99" t="s">
        <v>349</v>
      </c>
      <c r="C384" s="100"/>
      <c r="D384" s="17"/>
      <c r="E384" s="17"/>
      <c r="F384" s="30"/>
      <c r="G384" s="33"/>
      <c r="H384" s="34">
        <f aca="true" t="shared" si="13" ref="H384:H389">H385</f>
        <v>10270</v>
      </c>
      <c r="I384" s="25"/>
      <c r="J384" s="26"/>
    </row>
    <row r="385" spans="1:10" ht="25.5">
      <c r="A385" s="21" t="s">
        <v>350</v>
      </c>
      <c r="B385" s="101" t="s">
        <v>351</v>
      </c>
      <c r="C385" s="102"/>
      <c r="D385" s="19"/>
      <c r="E385" s="19"/>
      <c r="F385" s="31"/>
      <c r="G385" s="35"/>
      <c r="H385" s="36">
        <f t="shared" si="13"/>
        <v>10270</v>
      </c>
      <c r="I385" s="27"/>
      <c r="J385" s="26"/>
    </row>
    <row r="386" spans="1:10" ht="12.75">
      <c r="A386" s="21" t="s">
        <v>167</v>
      </c>
      <c r="B386" s="101" t="s">
        <v>351</v>
      </c>
      <c r="C386" s="102"/>
      <c r="D386" s="19" t="s">
        <v>168</v>
      </c>
      <c r="E386" s="19"/>
      <c r="F386" s="31"/>
      <c r="G386" s="35"/>
      <c r="H386" s="36">
        <f t="shared" si="13"/>
        <v>10270</v>
      </c>
      <c r="I386" s="27"/>
      <c r="J386" s="26"/>
    </row>
    <row r="387" spans="1:10" ht="12.75">
      <c r="A387" s="21" t="s">
        <v>329</v>
      </c>
      <c r="B387" s="101" t="s">
        <v>351</v>
      </c>
      <c r="C387" s="102"/>
      <c r="D387" s="19" t="s">
        <v>168</v>
      </c>
      <c r="E387" s="19" t="s">
        <v>168</v>
      </c>
      <c r="F387" s="31"/>
      <c r="G387" s="35"/>
      <c r="H387" s="36">
        <f t="shared" si="13"/>
        <v>10270</v>
      </c>
      <c r="I387" s="27"/>
      <c r="J387" s="26"/>
    </row>
    <row r="388" spans="1:10" ht="38.25">
      <c r="A388" s="21" t="s">
        <v>193</v>
      </c>
      <c r="B388" s="101" t="s">
        <v>351</v>
      </c>
      <c r="C388" s="102"/>
      <c r="D388" s="19" t="s">
        <v>168</v>
      </c>
      <c r="E388" s="19" t="s">
        <v>168</v>
      </c>
      <c r="F388" s="31" t="s">
        <v>194</v>
      </c>
      <c r="G388" s="35"/>
      <c r="H388" s="36">
        <f t="shared" si="13"/>
        <v>10270</v>
      </c>
      <c r="I388" s="27"/>
      <c r="J388" s="26"/>
    </row>
    <row r="389" spans="1:10" ht="12.75">
      <c r="A389" s="21" t="s">
        <v>266</v>
      </c>
      <c r="B389" s="101" t="s">
        <v>351</v>
      </c>
      <c r="C389" s="102"/>
      <c r="D389" s="19" t="s">
        <v>168</v>
      </c>
      <c r="E389" s="19" t="s">
        <v>168</v>
      </c>
      <c r="F389" s="31" t="s">
        <v>267</v>
      </c>
      <c r="G389" s="35"/>
      <c r="H389" s="36">
        <f t="shared" si="13"/>
        <v>10270</v>
      </c>
      <c r="I389" s="27"/>
      <c r="J389" s="26"/>
    </row>
    <row r="390" spans="1:10" ht="25.5">
      <c r="A390" s="21" t="s">
        <v>259</v>
      </c>
      <c r="B390" s="101" t="s">
        <v>351</v>
      </c>
      <c r="C390" s="102"/>
      <c r="D390" s="19" t="s">
        <v>168</v>
      </c>
      <c r="E390" s="19" t="s">
        <v>168</v>
      </c>
      <c r="F390" s="31" t="s">
        <v>267</v>
      </c>
      <c r="G390" s="35" t="s">
        <v>260</v>
      </c>
      <c r="H390" s="36">
        <v>10270</v>
      </c>
      <c r="I390" s="27"/>
      <c r="J390" s="26"/>
    </row>
    <row r="391" spans="1:10" ht="38.25">
      <c r="A391" s="20" t="s">
        <v>352</v>
      </c>
      <c r="B391" s="99" t="s">
        <v>353</v>
      </c>
      <c r="C391" s="100"/>
      <c r="D391" s="17"/>
      <c r="E391" s="17"/>
      <c r="F391" s="30"/>
      <c r="G391" s="33"/>
      <c r="H391" s="34">
        <f aca="true" t="shared" si="14" ref="H391:H396">H392</f>
        <v>1023.6</v>
      </c>
      <c r="I391" s="25"/>
      <c r="J391" s="26"/>
    </row>
    <row r="392" spans="1:10" ht="25.5">
      <c r="A392" s="21" t="s">
        <v>354</v>
      </c>
      <c r="B392" s="101" t="s">
        <v>355</v>
      </c>
      <c r="C392" s="102"/>
      <c r="D392" s="19"/>
      <c r="E392" s="19"/>
      <c r="F392" s="31"/>
      <c r="G392" s="35"/>
      <c r="H392" s="36">
        <f t="shared" si="14"/>
        <v>1023.6</v>
      </c>
      <c r="I392" s="27"/>
      <c r="J392" s="26"/>
    </row>
    <row r="393" spans="1:10" ht="12.75">
      <c r="A393" s="21" t="s">
        <v>167</v>
      </c>
      <c r="B393" s="101" t="s">
        <v>355</v>
      </c>
      <c r="C393" s="102"/>
      <c r="D393" s="19" t="s">
        <v>168</v>
      </c>
      <c r="E393" s="19"/>
      <c r="F393" s="31"/>
      <c r="G393" s="35"/>
      <c r="H393" s="36">
        <f t="shared" si="14"/>
        <v>1023.6</v>
      </c>
      <c r="I393" s="27"/>
      <c r="J393" s="26"/>
    </row>
    <row r="394" spans="1:10" ht="12.75">
      <c r="A394" s="21" t="s">
        <v>329</v>
      </c>
      <c r="B394" s="101" t="s">
        <v>355</v>
      </c>
      <c r="C394" s="102"/>
      <c r="D394" s="19" t="s">
        <v>168</v>
      </c>
      <c r="E394" s="19" t="s">
        <v>168</v>
      </c>
      <c r="F394" s="31"/>
      <c r="G394" s="35"/>
      <c r="H394" s="36">
        <f t="shared" si="14"/>
        <v>1023.6</v>
      </c>
      <c r="I394" s="27"/>
      <c r="J394" s="26"/>
    </row>
    <row r="395" spans="1:10" ht="38.25">
      <c r="A395" s="21" t="s">
        <v>193</v>
      </c>
      <c r="B395" s="101" t="s">
        <v>355</v>
      </c>
      <c r="C395" s="102"/>
      <c r="D395" s="19" t="s">
        <v>168</v>
      </c>
      <c r="E395" s="19" t="s">
        <v>168</v>
      </c>
      <c r="F395" s="31" t="s">
        <v>194</v>
      </c>
      <c r="G395" s="35"/>
      <c r="H395" s="36">
        <f t="shared" si="14"/>
        <v>1023.6</v>
      </c>
      <c r="I395" s="27"/>
      <c r="J395" s="26"/>
    </row>
    <row r="396" spans="1:10" ht="12.75">
      <c r="A396" s="21" t="s">
        <v>266</v>
      </c>
      <c r="B396" s="101" t="s">
        <v>355</v>
      </c>
      <c r="C396" s="102"/>
      <c r="D396" s="19" t="s">
        <v>168</v>
      </c>
      <c r="E396" s="19" t="s">
        <v>168</v>
      </c>
      <c r="F396" s="31" t="s">
        <v>267</v>
      </c>
      <c r="G396" s="35"/>
      <c r="H396" s="36">
        <f t="shared" si="14"/>
        <v>1023.6</v>
      </c>
      <c r="I396" s="27"/>
      <c r="J396" s="26"/>
    </row>
    <row r="397" spans="1:10" ht="25.5">
      <c r="A397" s="21" t="s">
        <v>259</v>
      </c>
      <c r="B397" s="101" t="s">
        <v>355</v>
      </c>
      <c r="C397" s="102"/>
      <c r="D397" s="19" t="s">
        <v>168</v>
      </c>
      <c r="E397" s="19" t="s">
        <v>168</v>
      </c>
      <c r="F397" s="31" t="s">
        <v>267</v>
      </c>
      <c r="G397" s="35" t="s">
        <v>260</v>
      </c>
      <c r="H397" s="36">
        <v>1023.6</v>
      </c>
      <c r="I397" s="27"/>
      <c r="J397" s="26"/>
    </row>
    <row r="398" spans="1:10" ht="38.25">
      <c r="A398" s="20" t="s">
        <v>370</v>
      </c>
      <c r="B398" s="99" t="s">
        <v>371</v>
      </c>
      <c r="C398" s="100"/>
      <c r="D398" s="17"/>
      <c r="E398" s="17"/>
      <c r="F398" s="30"/>
      <c r="G398" s="33"/>
      <c r="H398" s="34">
        <f>H399+H406</f>
        <v>300</v>
      </c>
      <c r="I398" s="25"/>
      <c r="J398" s="26"/>
    </row>
    <row r="399" spans="1:10" ht="25.5">
      <c r="A399" s="20" t="s">
        <v>372</v>
      </c>
      <c r="B399" s="99" t="s">
        <v>373</v>
      </c>
      <c r="C399" s="100"/>
      <c r="D399" s="17"/>
      <c r="E399" s="17"/>
      <c r="F399" s="30"/>
      <c r="G399" s="33"/>
      <c r="H399" s="34">
        <f aca="true" t="shared" si="15" ref="H399:H404">H400</f>
        <v>50</v>
      </c>
      <c r="I399" s="25"/>
      <c r="J399" s="26"/>
    </row>
    <row r="400" spans="1:10" ht="38.25">
      <c r="A400" s="21" t="s">
        <v>374</v>
      </c>
      <c r="B400" s="101" t="s">
        <v>375</v>
      </c>
      <c r="C400" s="102"/>
      <c r="D400" s="19"/>
      <c r="E400" s="19"/>
      <c r="F400" s="31"/>
      <c r="G400" s="35"/>
      <c r="H400" s="36">
        <f t="shared" si="15"/>
        <v>50</v>
      </c>
      <c r="I400" s="27"/>
      <c r="J400" s="26"/>
    </row>
    <row r="401" spans="1:10" ht="12.75">
      <c r="A401" s="21" t="s">
        <v>167</v>
      </c>
      <c r="B401" s="101" t="s">
        <v>375</v>
      </c>
      <c r="C401" s="102"/>
      <c r="D401" s="19" t="s">
        <v>168</v>
      </c>
      <c r="E401" s="19"/>
      <c r="F401" s="31"/>
      <c r="G401" s="35"/>
      <c r="H401" s="36">
        <f t="shared" si="15"/>
        <v>50</v>
      </c>
      <c r="I401" s="27"/>
      <c r="J401" s="26"/>
    </row>
    <row r="402" spans="1:10" ht="12.75">
      <c r="A402" s="21" t="s">
        <v>329</v>
      </c>
      <c r="B402" s="101" t="s">
        <v>375</v>
      </c>
      <c r="C402" s="102"/>
      <c r="D402" s="19" t="s">
        <v>168</v>
      </c>
      <c r="E402" s="19" t="s">
        <v>168</v>
      </c>
      <c r="F402" s="31"/>
      <c r="G402" s="35"/>
      <c r="H402" s="36">
        <f t="shared" si="15"/>
        <v>50</v>
      </c>
      <c r="I402" s="27"/>
      <c r="J402" s="26"/>
    </row>
    <row r="403" spans="1:10" ht="38.25">
      <c r="A403" s="21" t="s">
        <v>35</v>
      </c>
      <c r="B403" s="101" t="s">
        <v>375</v>
      </c>
      <c r="C403" s="102"/>
      <c r="D403" s="19" t="s">
        <v>168</v>
      </c>
      <c r="E403" s="19" t="s">
        <v>168</v>
      </c>
      <c r="F403" s="31" t="s">
        <v>36</v>
      </c>
      <c r="G403" s="35"/>
      <c r="H403" s="36">
        <f t="shared" si="15"/>
        <v>50</v>
      </c>
      <c r="I403" s="27"/>
      <c r="J403" s="26"/>
    </row>
    <row r="404" spans="1:10" ht="38.25">
      <c r="A404" s="21" t="s">
        <v>37</v>
      </c>
      <c r="B404" s="101" t="s">
        <v>375</v>
      </c>
      <c r="C404" s="102"/>
      <c r="D404" s="19" t="s">
        <v>168</v>
      </c>
      <c r="E404" s="19" t="s">
        <v>168</v>
      </c>
      <c r="F404" s="31" t="s">
        <v>38</v>
      </c>
      <c r="G404" s="35"/>
      <c r="H404" s="36">
        <f t="shared" si="15"/>
        <v>50</v>
      </c>
      <c r="I404" s="27"/>
      <c r="J404" s="26"/>
    </row>
    <row r="405" spans="1:10" ht="38.25">
      <c r="A405" s="21" t="s">
        <v>366</v>
      </c>
      <c r="B405" s="101" t="s">
        <v>375</v>
      </c>
      <c r="C405" s="102"/>
      <c r="D405" s="19" t="s">
        <v>168</v>
      </c>
      <c r="E405" s="19" t="s">
        <v>168</v>
      </c>
      <c r="F405" s="31" t="s">
        <v>38</v>
      </c>
      <c r="G405" s="35" t="s">
        <v>367</v>
      </c>
      <c r="H405" s="36">
        <v>50</v>
      </c>
      <c r="I405" s="27"/>
      <c r="J405" s="26"/>
    </row>
    <row r="406" spans="1:10" ht="25.5">
      <c r="A406" s="20" t="s">
        <v>376</v>
      </c>
      <c r="B406" s="99" t="s">
        <v>377</v>
      </c>
      <c r="C406" s="100"/>
      <c r="D406" s="17"/>
      <c r="E406" s="17"/>
      <c r="F406" s="30"/>
      <c r="G406" s="33"/>
      <c r="H406" s="34">
        <f>H407+H413+H419+H425</f>
        <v>250</v>
      </c>
      <c r="I406" s="25"/>
      <c r="J406" s="26"/>
    </row>
    <row r="407" spans="1:10" ht="25.5">
      <c r="A407" s="21" t="s">
        <v>378</v>
      </c>
      <c r="B407" s="101" t="s">
        <v>379</v>
      </c>
      <c r="C407" s="102"/>
      <c r="D407" s="19"/>
      <c r="E407" s="19"/>
      <c r="F407" s="31"/>
      <c r="G407" s="35"/>
      <c r="H407" s="36">
        <f>H408</f>
        <v>95</v>
      </c>
      <c r="I407" s="27"/>
      <c r="J407" s="26"/>
    </row>
    <row r="408" spans="1:10" ht="12.75">
      <c r="A408" s="21" t="s">
        <v>167</v>
      </c>
      <c r="B408" s="101" t="s">
        <v>379</v>
      </c>
      <c r="C408" s="102"/>
      <c r="D408" s="19" t="s">
        <v>168</v>
      </c>
      <c r="E408" s="19"/>
      <c r="F408" s="31"/>
      <c r="G408" s="35"/>
      <c r="H408" s="36">
        <f>H409</f>
        <v>95</v>
      </c>
      <c r="I408" s="27"/>
      <c r="J408" s="26"/>
    </row>
    <row r="409" spans="1:10" ht="12.75">
      <c r="A409" s="21" t="s">
        <v>329</v>
      </c>
      <c r="B409" s="101" t="s">
        <v>379</v>
      </c>
      <c r="C409" s="102"/>
      <c r="D409" s="19" t="s">
        <v>168</v>
      </c>
      <c r="E409" s="19" t="s">
        <v>168</v>
      </c>
      <c r="F409" s="31"/>
      <c r="G409" s="35"/>
      <c r="H409" s="36">
        <f>H410</f>
        <v>95</v>
      </c>
      <c r="I409" s="27"/>
      <c r="J409" s="26"/>
    </row>
    <row r="410" spans="1:10" ht="38.25">
      <c r="A410" s="21" t="s">
        <v>35</v>
      </c>
      <c r="B410" s="101" t="s">
        <v>379</v>
      </c>
      <c r="C410" s="102"/>
      <c r="D410" s="19" t="s">
        <v>168</v>
      </c>
      <c r="E410" s="19" t="s">
        <v>168</v>
      </c>
      <c r="F410" s="31" t="s">
        <v>36</v>
      </c>
      <c r="G410" s="35"/>
      <c r="H410" s="36">
        <f>H411</f>
        <v>95</v>
      </c>
      <c r="I410" s="27"/>
      <c r="J410" s="26"/>
    </row>
    <row r="411" spans="1:10" ht="38.25">
      <c r="A411" s="21" t="s">
        <v>37</v>
      </c>
      <c r="B411" s="101" t="s">
        <v>379</v>
      </c>
      <c r="C411" s="102"/>
      <c r="D411" s="19" t="s">
        <v>168</v>
      </c>
      <c r="E411" s="19" t="s">
        <v>168</v>
      </c>
      <c r="F411" s="31" t="s">
        <v>38</v>
      </c>
      <c r="G411" s="35"/>
      <c r="H411" s="36">
        <f>H412</f>
        <v>95</v>
      </c>
      <c r="I411" s="27"/>
      <c r="J411" s="26"/>
    </row>
    <row r="412" spans="1:10" ht="38.25">
      <c r="A412" s="21" t="s">
        <v>366</v>
      </c>
      <c r="B412" s="101" t="s">
        <v>379</v>
      </c>
      <c r="C412" s="102"/>
      <c r="D412" s="19" t="s">
        <v>168</v>
      </c>
      <c r="E412" s="19" t="s">
        <v>168</v>
      </c>
      <c r="F412" s="31" t="s">
        <v>38</v>
      </c>
      <c r="G412" s="35" t="s">
        <v>367</v>
      </c>
      <c r="H412" s="36">
        <v>95</v>
      </c>
      <c r="I412" s="27"/>
      <c r="J412" s="26"/>
    </row>
    <row r="413" spans="1:10" ht="30.75" customHeight="1">
      <c r="A413" s="21" t="s">
        <v>380</v>
      </c>
      <c r="B413" s="101" t="s">
        <v>381</v>
      </c>
      <c r="C413" s="102"/>
      <c r="D413" s="19"/>
      <c r="E413" s="19"/>
      <c r="F413" s="31"/>
      <c r="G413" s="35"/>
      <c r="H413" s="36">
        <f>H414</f>
        <v>100</v>
      </c>
      <c r="I413" s="27"/>
      <c r="J413" s="26"/>
    </row>
    <row r="414" spans="1:10" ht="12.75">
      <c r="A414" s="21" t="s">
        <v>167</v>
      </c>
      <c r="B414" s="101" t="s">
        <v>381</v>
      </c>
      <c r="C414" s="102"/>
      <c r="D414" s="19" t="s">
        <v>168</v>
      </c>
      <c r="E414" s="19"/>
      <c r="F414" s="31"/>
      <c r="G414" s="35"/>
      <c r="H414" s="36">
        <f>H415</f>
        <v>100</v>
      </c>
      <c r="I414" s="27"/>
      <c r="J414" s="26"/>
    </row>
    <row r="415" spans="1:10" ht="12.75">
      <c r="A415" s="21" t="s">
        <v>329</v>
      </c>
      <c r="B415" s="101" t="s">
        <v>381</v>
      </c>
      <c r="C415" s="102"/>
      <c r="D415" s="19" t="s">
        <v>168</v>
      </c>
      <c r="E415" s="19" t="s">
        <v>168</v>
      </c>
      <c r="F415" s="31"/>
      <c r="G415" s="35"/>
      <c r="H415" s="36">
        <f>H416</f>
        <v>100</v>
      </c>
      <c r="I415" s="27"/>
      <c r="J415" s="26"/>
    </row>
    <row r="416" spans="1:10" ht="76.5">
      <c r="A416" s="21" t="s">
        <v>22</v>
      </c>
      <c r="B416" s="101" t="s">
        <v>381</v>
      </c>
      <c r="C416" s="102"/>
      <c r="D416" s="19" t="s">
        <v>168</v>
      </c>
      <c r="E416" s="19" t="s">
        <v>168</v>
      </c>
      <c r="F416" s="31" t="s">
        <v>23</v>
      </c>
      <c r="G416" s="35"/>
      <c r="H416" s="36">
        <f>H417</f>
        <v>100</v>
      </c>
      <c r="I416" s="27"/>
      <c r="J416" s="26"/>
    </row>
    <row r="417" spans="1:10" ht="25.5">
      <c r="A417" s="21" t="s">
        <v>223</v>
      </c>
      <c r="B417" s="101" t="s">
        <v>381</v>
      </c>
      <c r="C417" s="102"/>
      <c r="D417" s="19" t="s">
        <v>168</v>
      </c>
      <c r="E417" s="19" t="s">
        <v>168</v>
      </c>
      <c r="F417" s="31" t="s">
        <v>224</v>
      </c>
      <c r="G417" s="35"/>
      <c r="H417" s="36">
        <f>H418</f>
        <v>100</v>
      </c>
      <c r="I417" s="27"/>
      <c r="J417" s="26"/>
    </row>
    <row r="418" spans="1:10" ht="38.25">
      <c r="A418" s="21" t="s">
        <v>366</v>
      </c>
      <c r="B418" s="101" t="s">
        <v>381</v>
      </c>
      <c r="C418" s="102"/>
      <c r="D418" s="19" t="s">
        <v>168</v>
      </c>
      <c r="E418" s="19" t="s">
        <v>168</v>
      </c>
      <c r="F418" s="31" t="s">
        <v>224</v>
      </c>
      <c r="G418" s="35" t="s">
        <v>367</v>
      </c>
      <c r="H418" s="36">
        <v>100</v>
      </c>
      <c r="I418" s="27"/>
      <c r="J418" s="26"/>
    </row>
    <row r="419" spans="1:10" ht="12.75">
      <c r="A419" s="21" t="s">
        <v>382</v>
      </c>
      <c r="B419" s="101" t="s">
        <v>383</v>
      </c>
      <c r="C419" s="102"/>
      <c r="D419" s="19"/>
      <c r="E419" s="19"/>
      <c r="F419" s="31"/>
      <c r="G419" s="35"/>
      <c r="H419" s="36">
        <f>H420</f>
        <v>35</v>
      </c>
      <c r="I419" s="27"/>
      <c r="J419" s="26"/>
    </row>
    <row r="420" spans="1:10" ht="12.75">
      <c r="A420" s="21" t="s">
        <v>167</v>
      </c>
      <c r="B420" s="101" t="s">
        <v>383</v>
      </c>
      <c r="C420" s="102"/>
      <c r="D420" s="19" t="s">
        <v>168</v>
      </c>
      <c r="E420" s="19"/>
      <c r="F420" s="31"/>
      <c r="G420" s="35"/>
      <c r="H420" s="36">
        <f>H421</f>
        <v>35</v>
      </c>
      <c r="I420" s="27"/>
      <c r="J420" s="26"/>
    </row>
    <row r="421" spans="1:10" ht="12.75">
      <c r="A421" s="21" t="s">
        <v>329</v>
      </c>
      <c r="B421" s="101" t="s">
        <v>383</v>
      </c>
      <c r="C421" s="102"/>
      <c r="D421" s="19" t="s">
        <v>168</v>
      </c>
      <c r="E421" s="19" t="s">
        <v>168</v>
      </c>
      <c r="F421" s="31"/>
      <c r="G421" s="35"/>
      <c r="H421" s="36">
        <f>H422</f>
        <v>35</v>
      </c>
      <c r="I421" s="27"/>
      <c r="J421" s="26"/>
    </row>
    <row r="422" spans="1:10" ht="38.25">
      <c r="A422" s="21" t="s">
        <v>35</v>
      </c>
      <c r="B422" s="101" t="s">
        <v>383</v>
      </c>
      <c r="C422" s="102"/>
      <c r="D422" s="19" t="s">
        <v>168</v>
      </c>
      <c r="E422" s="19" t="s">
        <v>168</v>
      </c>
      <c r="F422" s="31" t="s">
        <v>36</v>
      </c>
      <c r="G422" s="35"/>
      <c r="H422" s="36">
        <f>H423</f>
        <v>35</v>
      </c>
      <c r="I422" s="27"/>
      <c r="J422" s="26"/>
    </row>
    <row r="423" spans="1:10" ht="38.25">
      <c r="A423" s="21" t="s">
        <v>37</v>
      </c>
      <c r="B423" s="101" t="s">
        <v>383</v>
      </c>
      <c r="C423" s="102"/>
      <c r="D423" s="19" t="s">
        <v>168</v>
      </c>
      <c r="E423" s="19" t="s">
        <v>168</v>
      </c>
      <c r="F423" s="31" t="s">
        <v>38</v>
      </c>
      <c r="G423" s="35"/>
      <c r="H423" s="36">
        <f>H424</f>
        <v>35</v>
      </c>
      <c r="I423" s="27"/>
      <c r="J423" s="26"/>
    </row>
    <row r="424" spans="1:10" ht="38.25">
      <c r="A424" s="21" t="s">
        <v>366</v>
      </c>
      <c r="B424" s="101" t="s">
        <v>383</v>
      </c>
      <c r="C424" s="102"/>
      <c r="D424" s="19" t="s">
        <v>168</v>
      </c>
      <c r="E424" s="19" t="s">
        <v>168</v>
      </c>
      <c r="F424" s="31" t="s">
        <v>38</v>
      </c>
      <c r="G424" s="35" t="s">
        <v>367</v>
      </c>
      <c r="H424" s="36">
        <v>35</v>
      </c>
      <c r="I424" s="27"/>
      <c r="J424" s="26"/>
    </row>
    <row r="425" spans="1:10" ht="25.5">
      <c r="A425" s="21" t="s">
        <v>384</v>
      </c>
      <c r="B425" s="101" t="s">
        <v>385</v>
      </c>
      <c r="C425" s="102"/>
      <c r="D425" s="19"/>
      <c r="E425" s="19"/>
      <c r="F425" s="31"/>
      <c r="G425" s="35"/>
      <c r="H425" s="36">
        <f>H426</f>
        <v>20</v>
      </c>
      <c r="I425" s="27"/>
      <c r="J425" s="26"/>
    </row>
    <row r="426" spans="1:10" ht="12.75">
      <c r="A426" s="21" t="s">
        <v>167</v>
      </c>
      <c r="B426" s="101" t="s">
        <v>385</v>
      </c>
      <c r="C426" s="102"/>
      <c r="D426" s="19" t="s">
        <v>168</v>
      </c>
      <c r="E426" s="19"/>
      <c r="F426" s="31"/>
      <c r="G426" s="35"/>
      <c r="H426" s="36">
        <f>H427</f>
        <v>20</v>
      </c>
      <c r="I426" s="27"/>
      <c r="J426" s="26"/>
    </row>
    <row r="427" spans="1:10" ht="12.75">
      <c r="A427" s="21" t="s">
        <v>329</v>
      </c>
      <c r="B427" s="101" t="s">
        <v>385</v>
      </c>
      <c r="C427" s="102"/>
      <c r="D427" s="19" t="s">
        <v>168</v>
      </c>
      <c r="E427" s="19" t="s">
        <v>168</v>
      </c>
      <c r="F427" s="31"/>
      <c r="G427" s="35"/>
      <c r="H427" s="36">
        <f>H428</f>
        <v>20</v>
      </c>
      <c r="I427" s="27"/>
      <c r="J427" s="26"/>
    </row>
    <row r="428" spans="1:10" ht="38.25">
      <c r="A428" s="21" t="s">
        <v>35</v>
      </c>
      <c r="B428" s="101" t="s">
        <v>385</v>
      </c>
      <c r="C428" s="102"/>
      <c r="D428" s="19" t="s">
        <v>168</v>
      </c>
      <c r="E428" s="19" t="s">
        <v>168</v>
      </c>
      <c r="F428" s="31" t="s">
        <v>36</v>
      </c>
      <c r="G428" s="35"/>
      <c r="H428" s="36">
        <f>H429</f>
        <v>20</v>
      </c>
      <c r="I428" s="27"/>
      <c r="J428" s="26"/>
    </row>
    <row r="429" spans="1:10" ht="38.25">
      <c r="A429" s="21" t="s">
        <v>37</v>
      </c>
      <c r="B429" s="101" t="s">
        <v>385</v>
      </c>
      <c r="C429" s="102"/>
      <c r="D429" s="19" t="s">
        <v>168</v>
      </c>
      <c r="E429" s="19" t="s">
        <v>168</v>
      </c>
      <c r="F429" s="31" t="s">
        <v>38</v>
      </c>
      <c r="G429" s="35"/>
      <c r="H429" s="36">
        <f>H430</f>
        <v>20</v>
      </c>
      <c r="I429" s="27"/>
      <c r="J429" s="26"/>
    </row>
    <row r="430" spans="1:10" ht="38.25">
      <c r="A430" s="21" t="s">
        <v>366</v>
      </c>
      <c r="B430" s="101" t="s">
        <v>385</v>
      </c>
      <c r="C430" s="102"/>
      <c r="D430" s="19" t="s">
        <v>168</v>
      </c>
      <c r="E430" s="19" t="s">
        <v>168</v>
      </c>
      <c r="F430" s="31" t="s">
        <v>38</v>
      </c>
      <c r="G430" s="35" t="s">
        <v>367</v>
      </c>
      <c r="H430" s="36">
        <v>20</v>
      </c>
      <c r="I430" s="27"/>
      <c r="J430" s="26"/>
    </row>
    <row r="431" spans="1:10" ht="38.25">
      <c r="A431" s="20" t="s">
        <v>149</v>
      </c>
      <c r="B431" s="99" t="s">
        <v>150</v>
      </c>
      <c r="C431" s="100"/>
      <c r="D431" s="17"/>
      <c r="E431" s="17"/>
      <c r="F431" s="30"/>
      <c r="G431" s="33"/>
      <c r="H431" s="34">
        <f aca="true" t="shared" si="16" ref="H431:H437">H432</f>
        <v>231.1</v>
      </c>
      <c r="I431" s="25"/>
      <c r="J431" s="26"/>
    </row>
    <row r="432" spans="1:10" ht="38.25">
      <c r="A432" s="20" t="s">
        <v>151</v>
      </c>
      <c r="B432" s="99" t="s">
        <v>152</v>
      </c>
      <c r="C432" s="100"/>
      <c r="D432" s="17"/>
      <c r="E432" s="17"/>
      <c r="F432" s="30"/>
      <c r="G432" s="33"/>
      <c r="H432" s="34">
        <f t="shared" si="16"/>
        <v>231.1</v>
      </c>
      <c r="I432" s="25"/>
      <c r="J432" s="26"/>
    </row>
    <row r="433" spans="1:10" ht="38.25">
      <c r="A433" s="21" t="s">
        <v>153</v>
      </c>
      <c r="B433" s="101" t="s">
        <v>154</v>
      </c>
      <c r="C433" s="102"/>
      <c r="D433" s="19"/>
      <c r="E433" s="19"/>
      <c r="F433" s="31"/>
      <c r="G433" s="35"/>
      <c r="H433" s="36">
        <f t="shared" si="16"/>
        <v>231.1</v>
      </c>
      <c r="I433" s="27"/>
      <c r="J433" s="26"/>
    </row>
    <row r="434" spans="1:10" ht="12.75">
      <c r="A434" s="21" t="s">
        <v>128</v>
      </c>
      <c r="B434" s="101" t="s">
        <v>154</v>
      </c>
      <c r="C434" s="102"/>
      <c r="D434" s="19" t="s">
        <v>27</v>
      </c>
      <c r="E434" s="19"/>
      <c r="F434" s="31"/>
      <c r="G434" s="35"/>
      <c r="H434" s="36">
        <f t="shared" si="16"/>
        <v>231.1</v>
      </c>
      <c r="I434" s="27"/>
      <c r="J434" s="26"/>
    </row>
    <row r="435" spans="1:10" ht="25.5">
      <c r="A435" s="21" t="s">
        <v>135</v>
      </c>
      <c r="B435" s="101" t="s">
        <v>154</v>
      </c>
      <c r="C435" s="102"/>
      <c r="D435" s="19" t="s">
        <v>27</v>
      </c>
      <c r="E435" s="19" t="s">
        <v>136</v>
      </c>
      <c r="F435" s="31"/>
      <c r="G435" s="35"/>
      <c r="H435" s="36">
        <f t="shared" si="16"/>
        <v>231.1</v>
      </c>
      <c r="I435" s="27"/>
      <c r="J435" s="26"/>
    </row>
    <row r="436" spans="1:10" ht="38.25">
      <c r="A436" s="21" t="s">
        <v>35</v>
      </c>
      <c r="B436" s="101" t="s">
        <v>154</v>
      </c>
      <c r="C436" s="102"/>
      <c r="D436" s="19" t="s">
        <v>27</v>
      </c>
      <c r="E436" s="19" t="s">
        <v>136</v>
      </c>
      <c r="F436" s="31" t="s">
        <v>36</v>
      </c>
      <c r="G436" s="35"/>
      <c r="H436" s="36">
        <f t="shared" si="16"/>
        <v>231.1</v>
      </c>
      <c r="I436" s="27"/>
      <c r="J436" s="26"/>
    </row>
    <row r="437" spans="1:10" ht="38.25">
      <c r="A437" s="21" t="s">
        <v>37</v>
      </c>
      <c r="B437" s="101" t="s">
        <v>154</v>
      </c>
      <c r="C437" s="102"/>
      <c r="D437" s="19" t="s">
        <v>27</v>
      </c>
      <c r="E437" s="19" t="s">
        <v>136</v>
      </c>
      <c r="F437" s="31" t="s">
        <v>38</v>
      </c>
      <c r="G437" s="35"/>
      <c r="H437" s="36">
        <f t="shared" si="16"/>
        <v>231.1</v>
      </c>
      <c r="I437" s="27"/>
      <c r="J437" s="26"/>
    </row>
    <row r="438" spans="1:10" ht="25.5">
      <c r="A438" s="21" t="s">
        <v>10</v>
      </c>
      <c r="B438" s="101" t="s">
        <v>154</v>
      </c>
      <c r="C438" s="102"/>
      <c r="D438" s="19" t="s">
        <v>27</v>
      </c>
      <c r="E438" s="19" t="s">
        <v>136</v>
      </c>
      <c r="F438" s="31" t="s">
        <v>38</v>
      </c>
      <c r="G438" s="35" t="s">
        <v>11</v>
      </c>
      <c r="H438" s="36">
        <v>231.1</v>
      </c>
      <c r="I438" s="27"/>
      <c r="J438" s="26"/>
    </row>
    <row r="439" spans="1:10" ht="38.25">
      <c r="A439" s="20" t="s">
        <v>278</v>
      </c>
      <c r="B439" s="99" t="s">
        <v>279</v>
      </c>
      <c r="C439" s="100"/>
      <c r="D439" s="17"/>
      <c r="E439" s="17"/>
      <c r="F439" s="30"/>
      <c r="G439" s="33"/>
      <c r="H439" s="34">
        <f>H440</f>
        <v>2700.6</v>
      </c>
      <c r="I439" s="25"/>
      <c r="J439" s="26"/>
    </row>
    <row r="440" spans="1:10" ht="51">
      <c r="A440" s="20" t="s">
        <v>280</v>
      </c>
      <c r="B440" s="99" t="s">
        <v>281</v>
      </c>
      <c r="C440" s="100"/>
      <c r="D440" s="17"/>
      <c r="E440" s="17"/>
      <c r="F440" s="30"/>
      <c r="G440" s="33"/>
      <c r="H440" s="34">
        <f>H441+H465+H476+H491+H510+H534+H548</f>
        <v>2700.6</v>
      </c>
      <c r="I440" s="25"/>
      <c r="J440" s="26"/>
    </row>
    <row r="441" spans="1:10" ht="63.75">
      <c r="A441" s="21" t="s">
        <v>282</v>
      </c>
      <c r="B441" s="101" t="s">
        <v>283</v>
      </c>
      <c r="C441" s="102"/>
      <c r="D441" s="19"/>
      <c r="E441" s="19"/>
      <c r="F441" s="31"/>
      <c r="G441" s="35"/>
      <c r="H441" s="36">
        <f>H442+H455+H460</f>
        <v>1647.7</v>
      </c>
      <c r="I441" s="27"/>
      <c r="J441" s="26"/>
    </row>
    <row r="442" spans="1:10" ht="12.75">
      <c r="A442" s="21" t="s">
        <v>167</v>
      </c>
      <c r="B442" s="101" t="s">
        <v>283</v>
      </c>
      <c r="C442" s="102"/>
      <c r="D442" s="19" t="s">
        <v>168</v>
      </c>
      <c r="E442" s="19"/>
      <c r="F442" s="31"/>
      <c r="G442" s="35"/>
      <c r="H442" s="36">
        <f>H443+H447+H451</f>
        <v>1172.7</v>
      </c>
      <c r="I442" s="27"/>
      <c r="J442" s="26"/>
    </row>
    <row r="443" spans="1:10" ht="12.75">
      <c r="A443" s="21" t="s">
        <v>261</v>
      </c>
      <c r="B443" s="101" t="s">
        <v>283</v>
      </c>
      <c r="C443" s="102"/>
      <c r="D443" s="19" t="s">
        <v>168</v>
      </c>
      <c r="E443" s="19" t="s">
        <v>13</v>
      </c>
      <c r="F443" s="31"/>
      <c r="G443" s="35"/>
      <c r="H443" s="36">
        <f>H444</f>
        <v>220.8</v>
      </c>
      <c r="I443" s="27"/>
      <c r="J443" s="26"/>
    </row>
    <row r="444" spans="1:10" ht="38.25">
      <c r="A444" s="21" t="s">
        <v>193</v>
      </c>
      <c r="B444" s="101" t="s">
        <v>283</v>
      </c>
      <c r="C444" s="102"/>
      <c r="D444" s="19" t="s">
        <v>168</v>
      </c>
      <c r="E444" s="19" t="s">
        <v>13</v>
      </c>
      <c r="F444" s="31" t="s">
        <v>194</v>
      </c>
      <c r="G444" s="35"/>
      <c r="H444" s="36">
        <f>H445</f>
        <v>220.8</v>
      </c>
      <c r="I444" s="27"/>
      <c r="J444" s="26"/>
    </row>
    <row r="445" spans="1:10" ht="12.75">
      <c r="A445" s="21" t="s">
        <v>266</v>
      </c>
      <c r="B445" s="101" t="s">
        <v>283</v>
      </c>
      <c r="C445" s="102"/>
      <c r="D445" s="19" t="s">
        <v>168</v>
      </c>
      <c r="E445" s="19" t="s">
        <v>13</v>
      </c>
      <c r="F445" s="31" t="s">
        <v>267</v>
      </c>
      <c r="G445" s="35"/>
      <c r="H445" s="36">
        <f>H446</f>
        <v>220.8</v>
      </c>
      <c r="I445" s="27"/>
      <c r="J445" s="26"/>
    </row>
    <row r="446" spans="1:10" ht="25.5">
      <c r="A446" s="21" t="s">
        <v>259</v>
      </c>
      <c r="B446" s="101" t="s">
        <v>283</v>
      </c>
      <c r="C446" s="102"/>
      <c r="D446" s="19" t="s">
        <v>168</v>
      </c>
      <c r="E446" s="19" t="s">
        <v>13</v>
      </c>
      <c r="F446" s="31" t="s">
        <v>267</v>
      </c>
      <c r="G446" s="35" t="s">
        <v>260</v>
      </c>
      <c r="H446" s="36">
        <v>220.8</v>
      </c>
      <c r="I446" s="27"/>
      <c r="J446" s="26"/>
    </row>
    <row r="447" spans="1:10" ht="12.75">
      <c r="A447" s="21" t="s">
        <v>303</v>
      </c>
      <c r="B447" s="101" t="s">
        <v>283</v>
      </c>
      <c r="C447" s="102"/>
      <c r="D447" s="19" t="s">
        <v>168</v>
      </c>
      <c r="E447" s="19" t="s">
        <v>15</v>
      </c>
      <c r="F447" s="31"/>
      <c r="G447" s="35"/>
      <c r="H447" s="36">
        <f>H448</f>
        <v>713.6</v>
      </c>
      <c r="I447" s="27"/>
      <c r="J447" s="26"/>
    </row>
    <row r="448" spans="1:10" ht="38.25">
      <c r="A448" s="21" t="s">
        <v>193</v>
      </c>
      <c r="B448" s="101" t="s">
        <v>283</v>
      </c>
      <c r="C448" s="102"/>
      <c r="D448" s="19" t="s">
        <v>168</v>
      </c>
      <c r="E448" s="19" t="s">
        <v>15</v>
      </c>
      <c r="F448" s="31" t="s">
        <v>194</v>
      </c>
      <c r="G448" s="35"/>
      <c r="H448" s="36">
        <f>H449</f>
        <v>713.6</v>
      </c>
      <c r="I448" s="27"/>
      <c r="J448" s="26"/>
    </row>
    <row r="449" spans="1:10" ht="12.75">
      <c r="A449" s="21" t="s">
        <v>266</v>
      </c>
      <c r="B449" s="101" t="s">
        <v>283</v>
      </c>
      <c r="C449" s="102"/>
      <c r="D449" s="19" t="s">
        <v>168</v>
      </c>
      <c r="E449" s="19" t="s">
        <v>15</v>
      </c>
      <c r="F449" s="31" t="s">
        <v>267</v>
      </c>
      <c r="G449" s="35"/>
      <c r="H449" s="36">
        <f>H450</f>
        <v>713.6</v>
      </c>
      <c r="I449" s="27"/>
      <c r="J449" s="26"/>
    </row>
    <row r="450" spans="1:10" ht="25.5">
      <c r="A450" s="21" t="s">
        <v>259</v>
      </c>
      <c r="B450" s="101" t="s">
        <v>283</v>
      </c>
      <c r="C450" s="102"/>
      <c r="D450" s="19" t="s">
        <v>168</v>
      </c>
      <c r="E450" s="19" t="s">
        <v>15</v>
      </c>
      <c r="F450" s="31" t="s">
        <v>267</v>
      </c>
      <c r="G450" s="35" t="s">
        <v>260</v>
      </c>
      <c r="H450" s="36">
        <v>713.6</v>
      </c>
      <c r="I450" s="27"/>
      <c r="J450" s="26"/>
    </row>
    <row r="451" spans="1:10" ht="12.75">
      <c r="A451" s="21" t="s">
        <v>323</v>
      </c>
      <c r="B451" s="101" t="s">
        <v>283</v>
      </c>
      <c r="C451" s="102"/>
      <c r="D451" s="19" t="s">
        <v>168</v>
      </c>
      <c r="E451" s="19" t="s">
        <v>103</v>
      </c>
      <c r="F451" s="31"/>
      <c r="G451" s="35"/>
      <c r="H451" s="36">
        <f>H452</f>
        <v>238.3</v>
      </c>
      <c r="I451" s="27"/>
      <c r="J451" s="26"/>
    </row>
    <row r="452" spans="1:10" ht="38.25">
      <c r="A452" s="21" t="s">
        <v>193</v>
      </c>
      <c r="B452" s="101" t="s">
        <v>283</v>
      </c>
      <c r="C452" s="102"/>
      <c r="D452" s="19" t="s">
        <v>168</v>
      </c>
      <c r="E452" s="19" t="s">
        <v>103</v>
      </c>
      <c r="F452" s="31" t="s">
        <v>194</v>
      </c>
      <c r="G452" s="35"/>
      <c r="H452" s="36">
        <f>H453</f>
        <v>238.3</v>
      </c>
      <c r="I452" s="27"/>
      <c r="J452" s="26"/>
    </row>
    <row r="453" spans="1:10" ht="12.75">
      <c r="A453" s="21" t="s">
        <v>266</v>
      </c>
      <c r="B453" s="101" t="s">
        <v>283</v>
      </c>
      <c r="C453" s="102"/>
      <c r="D453" s="19" t="s">
        <v>168</v>
      </c>
      <c r="E453" s="19" t="s">
        <v>103</v>
      </c>
      <c r="F453" s="31" t="s">
        <v>267</v>
      </c>
      <c r="G453" s="35"/>
      <c r="H453" s="36">
        <f>H454</f>
        <v>238.3</v>
      </c>
      <c r="I453" s="27"/>
      <c r="J453" s="26"/>
    </row>
    <row r="454" spans="1:10" ht="25.5">
      <c r="A454" s="21" t="s">
        <v>259</v>
      </c>
      <c r="B454" s="101" t="s">
        <v>283</v>
      </c>
      <c r="C454" s="102"/>
      <c r="D454" s="19" t="s">
        <v>168</v>
      </c>
      <c r="E454" s="19" t="s">
        <v>103</v>
      </c>
      <c r="F454" s="31" t="s">
        <v>267</v>
      </c>
      <c r="G454" s="35" t="s">
        <v>260</v>
      </c>
      <c r="H454" s="36">
        <v>238.3</v>
      </c>
      <c r="I454" s="27"/>
      <c r="J454" s="26"/>
    </row>
    <row r="455" spans="1:10" ht="12.75">
      <c r="A455" s="21" t="s">
        <v>390</v>
      </c>
      <c r="B455" s="101" t="s">
        <v>283</v>
      </c>
      <c r="C455" s="102"/>
      <c r="D455" s="19" t="s">
        <v>130</v>
      </c>
      <c r="E455" s="19"/>
      <c r="F455" s="31"/>
      <c r="G455" s="35"/>
      <c r="H455" s="36">
        <f>H456</f>
        <v>295</v>
      </c>
      <c r="I455" s="27"/>
      <c r="J455" s="26"/>
    </row>
    <row r="456" spans="1:10" ht="12.75">
      <c r="A456" s="21" t="s">
        <v>391</v>
      </c>
      <c r="B456" s="101" t="s">
        <v>283</v>
      </c>
      <c r="C456" s="102"/>
      <c r="D456" s="19" t="s">
        <v>130</v>
      </c>
      <c r="E456" s="19" t="s">
        <v>13</v>
      </c>
      <c r="F456" s="31"/>
      <c r="G456" s="35"/>
      <c r="H456" s="36">
        <f>H457</f>
        <v>295</v>
      </c>
      <c r="I456" s="27"/>
      <c r="J456" s="26"/>
    </row>
    <row r="457" spans="1:10" ht="38.25">
      <c r="A457" s="21" t="s">
        <v>193</v>
      </c>
      <c r="B457" s="101" t="s">
        <v>283</v>
      </c>
      <c r="C457" s="102"/>
      <c r="D457" s="19" t="s">
        <v>130</v>
      </c>
      <c r="E457" s="19" t="s">
        <v>13</v>
      </c>
      <c r="F457" s="31" t="s">
        <v>194</v>
      </c>
      <c r="G457" s="35"/>
      <c r="H457" s="36">
        <f>H458</f>
        <v>295</v>
      </c>
      <c r="I457" s="27"/>
      <c r="J457" s="26"/>
    </row>
    <row r="458" spans="1:10" ht="12.75">
      <c r="A458" s="21" t="s">
        <v>266</v>
      </c>
      <c r="B458" s="101" t="s">
        <v>283</v>
      </c>
      <c r="C458" s="102"/>
      <c r="D458" s="19" t="s">
        <v>130</v>
      </c>
      <c r="E458" s="19" t="s">
        <v>13</v>
      </c>
      <c r="F458" s="31" t="s">
        <v>267</v>
      </c>
      <c r="G458" s="35"/>
      <c r="H458" s="36">
        <f>H459</f>
        <v>295</v>
      </c>
      <c r="I458" s="27"/>
      <c r="J458" s="26"/>
    </row>
    <row r="459" spans="1:10" ht="38.25">
      <c r="A459" s="21" t="s">
        <v>366</v>
      </c>
      <c r="B459" s="101" t="s">
        <v>283</v>
      </c>
      <c r="C459" s="102"/>
      <c r="D459" s="19" t="s">
        <v>130</v>
      </c>
      <c r="E459" s="19" t="s">
        <v>13</v>
      </c>
      <c r="F459" s="31" t="s">
        <v>267</v>
      </c>
      <c r="G459" s="35" t="s">
        <v>367</v>
      </c>
      <c r="H459" s="36">
        <v>295</v>
      </c>
      <c r="I459" s="27"/>
      <c r="J459" s="26"/>
    </row>
    <row r="460" spans="1:10" ht="12.75">
      <c r="A460" s="21" t="s">
        <v>426</v>
      </c>
      <c r="B460" s="101" t="s">
        <v>283</v>
      </c>
      <c r="C460" s="102"/>
      <c r="D460" s="19" t="s">
        <v>214</v>
      </c>
      <c r="E460" s="19"/>
      <c r="F460" s="31"/>
      <c r="G460" s="35"/>
      <c r="H460" s="36">
        <f>H461</f>
        <v>180</v>
      </c>
      <c r="I460" s="27"/>
      <c r="J460" s="26"/>
    </row>
    <row r="461" spans="1:10" ht="25.5">
      <c r="A461" s="21" t="s">
        <v>447</v>
      </c>
      <c r="B461" s="101" t="s">
        <v>283</v>
      </c>
      <c r="C461" s="102"/>
      <c r="D461" s="19" t="s">
        <v>214</v>
      </c>
      <c r="E461" s="19" t="s">
        <v>156</v>
      </c>
      <c r="F461" s="31"/>
      <c r="G461" s="35"/>
      <c r="H461" s="36">
        <f>H462</f>
        <v>180</v>
      </c>
      <c r="I461" s="27"/>
      <c r="J461" s="26"/>
    </row>
    <row r="462" spans="1:10" ht="38.25">
      <c r="A462" s="21" t="s">
        <v>193</v>
      </c>
      <c r="B462" s="101" t="s">
        <v>283</v>
      </c>
      <c r="C462" s="102"/>
      <c r="D462" s="19" t="s">
        <v>214</v>
      </c>
      <c r="E462" s="19" t="s">
        <v>156</v>
      </c>
      <c r="F462" s="31" t="s">
        <v>194</v>
      </c>
      <c r="G462" s="35"/>
      <c r="H462" s="36">
        <f>H463</f>
        <v>180</v>
      </c>
      <c r="I462" s="27"/>
      <c r="J462" s="26"/>
    </row>
    <row r="463" spans="1:10" ht="12.75">
      <c r="A463" s="21" t="s">
        <v>266</v>
      </c>
      <c r="B463" s="101" t="s">
        <v>283</v>
      </c>
      <c r="C463" s="102"/>
      <c r="D463" s="19" t="s">
        <v>214</v>
      </c>
      <c r="E463" s="19" t="s">
        <v>156</v>
      </c>
      <c r="F463" s="31" t="s">
        <v>267</v>
      </c>
      <c r="G463" s="35"/>
      <c r="H463" s="36">
        <f>H464</f>
        <v>180</v>
      </c>
      <c r="I463" s="27"/>
      <c r="J463" s="26"/>
    </row>
    <row r="464" spans="1:10" ht="38.25">
      <c r="A464" s="21" t="s">
        <v>366</v>
      </c>
      <c r="B464" s="101" t="s">
        <v>283</v>
      </c>
      <c r="C464" s="102"/>
      <c r="D464" s="19" t="s">
        <v>214</v>
      </c>
      <c r="E464" s="19" t="s">
        <v>156</v>
      </c>
      <c r="F464" s="31" t="s">
        <v>267</v>
      </c>
      <c r="G464" s="35" t="s">
        <v>367</v>
      </c>
      <c r="H464" s="36">
        <v>180</v>
      </c>
      <c r="I464" s="27"/>
      <c r="J464" s="26"/>
    </row>
    <row r="465" spans="1:10" ht="25.5">
      <c r="A465" s="21" t="s">
        <v>312</v>
      </c>
      <c r="B465" s="101" t="s">
        <v>313</v>
      </c>
      <c r="C465" s="102"/>
      <c r="D465" s="19"/>
      <c r="E465" s="19"/>
      <c r="F465" s="31"/>
      <c r="G465" s="35"/>
      <c r="H465" s="36">
        <f>H466+H471</f>
        <v>238.9</v>
      </c>
      <c r="I465" s="27"/>
      <c r="J465" s="26"/>
    </row>
    <row r="466" spans="1:10" ht="12.75">
      <c r="A466" s="21" t="s">
        <v>167</v>
      </c>
      <c r="B466" s="101" t="s">
        <v>313</v>
      </c>
      <c r="C466" s="102"/>
      <c r="D466" s="19" t="s">
        <v>168</v>
      </c>
      <c r="E466" s="19"/>
      <c r="F466" s="31"/>
      <c r="G466" s="35"/>
      <c r="H466" s="36">
        <f>H467</f>
        <v>158.9</v>
      </c>
      <c r="I466" s="27"/>
      <c r="J466" s="26"/>
    </row>
    <row r="467" spans="1:10" ht="12.75">
      <c r="A467" s="21" t="s">
        <v>303</v>
      </c>
      <c r="B467" s="101" t="s">
        <v>313</v>
      </c>
      <c r="C467" s="102"/>
      <c r="D467" s="19" t="s">
        <v>168</v>
      </c>
      <c r="E467" s="19" t="s">
        <v>15</v>
      </c>
      <c r="F467" s="31"/>
      <c r="G467" s="35"/>
      <c r="H467" s="36">
        <f>H468</f>
        <v>158.9</v>
      </c>
      <c r="I467" s="27"/>
      <c r="J467" s="26"/>
    </row>
    <row r="468" spans="1:10" ht="38.25">
      <c r="A468" s="21" t="s">
        <v>193</v>
      </c>
      <c r="B468" s="101" t="s">
        <v>313</v>
      </c>
      <c r="C468" s="102"/>
      <c r="D468" s="19" t="s">
        <v>168</v>
      </c>
      <c r="E468" s="19" t="s">
        <v>15</v>
      </c>
      <c r="F468" s="31" t="s">
        <v>194</v>
      </c>
      <c r="G468" s="35"/>
      <c r="H468" s="36">
        <f>H469</f>
        <v>158.9</v>
      </c>
      <c r="I468" s="27"/>
      <c r="J468" s="26"/>
    </row>
    <row r="469" spans="1:10" ht="12.75">
      <c r="A469" s="21" t="s">
        <v>266</v>
      </c>
      <c r="B469" s="101" t="s">
        <v>313</v>
      </c>
      <c r="C469" s="102"/>
      <c r="D469" s="19" t="s">
        <v>168</v>
      </c>
      <c r="E469" s="19" t="s">
        <v>15</v>
      </c>
      <c r="F469" s="31" t="s">
        <v>267</v>
      </c>
      <c r="G469" s="35"/>
      <c r="H469" s="36">
        <f>H470</f>
        <v>158.9</v>
      </c>
      <c r="I469" s="27"/>
      <c r="J469" s="26"/>
    </row>
    <row r="470" spans="1:10" ht="25.5">
      <c r="A470" s="21" t="s">
        <v>259</v>
      </c>
      <c r="B470" s="101" t="s">
        <v>313</v>
      </c>
      <c r="C470" s="102"/>
      <c r="D470" s="19" t="s">
        <v>168</v>
      </c>
      <c r="E470" s="19" t="s">
        <v>15</v>
      </c>
      <c r="F470" s="31" t="s">
        <v>267</v>
      </c>
      <c r="G470" s="35" t="s">
        <v>260</v>
      </c>
      <c r="H470" s="36">
        <v>158.9</v>
      </c>
      <c r="I470" s="27"/>
      <c r="J470" s="26"/>
    </row>
    <row r="471" spans="1:10" ht="12.75">
      <c r="A471" s="21" t="s">
        <v>390</v>
      </c>
      <c r="B471" s="101" t="s">
        <v>313</v>
      </c>
      <c r="C471" s="102"/>
      <c r="D471" s="19" t="s">
        <v>130</v>
      </c>
      <c r="E471" s="19"/>
      <c r="F471" s="31"/>
      <c r="G471" s="35"/>
      <c r="H471" s="36">
        <f>H472</f>
        <v>80</v>
      </c>
      <c r="I471" s="27"/>
      <c r="J471" s="26"/>
    </row>
    <row r="472" spans="1:10" ht="12.75">
      <c r="A472" s="21" t="s">
        <v>391</v>
      </c>
      <c r="B472" s="101" t="s">
        <v>313</v>
      </c>
      <c r="C472" s="102"/>
      <c r="D472" s="19" t="s">
        <v>130</v>
      </c>
      <c r="E472" s="19" t="s">
        <v>13</v>
      </c>
      <c r="F472" s="31"/>
      <c r="G472" s="35"/>
      <c r="H472" s="36">
        <f>H473</f>
        <v>80</v>
      </c>
      <c r="I472" s="27"/>
      <c r="J472" s="26"/>
    </row>
    <row r="473" spans="1:10" ht="38.25">
      <c r="A473" s="21" t="s">
        <v>193</v>
      </c>
      <c r="B473" s="101" t="s">
        <v>313</v>
      </c>
      <c r="C473" s="102"/>
      <c r="D473" s="19" t="s">
        <v>130</v>
      </c>
      <c r="E473" s="19" t="s">
        <v>13</v>
      </c>
      <c r="F473" s="31" t="s">
        <v>194</v>
      </c>
      <c r="G473" s="35"/>
      <c r="H473" s="36">
        <f>H474</f>
        <v>80</v>
      </c>
      <c r="I473" s="27"/>
      <c r="J473" s="26"/>
    </row>
    <row r="474" spans="1:10" ht="12.75">
      <c r="A474" s="21" t="s">
        <v>266</v>
      </c>
      <c r="B474" s="101" t="s">
        <v>313</v>
      </c>
      <c r="C474" s="102"/>
      <c r="D474" s="19" t="s">
        <v>130</v>
      </c>
      <c r="E474" s="19" t="s">
        <v>13</v>
      </c>
      <c r="F474" s="31" t="s">
        <v>267</v>
      </c>
      <c r="G474" s="35"/>
      <c r="H474" s="36">
        <f>H475</f>
        <v>80</v>
      </c>
      <c r="I474" s="27"/>
      <c r="J474" s="26"/>
    </row>
    <row r="475" spans="1:10" ht="38.25">
      <c r="A475" s="21" t="s">
        <v>366</v>
      </c>
      <c r="B475" s="101" t="s">
        <v>313</v>
      </c>
      <c r="C475" s="102"/>
      <c r="D475" s="19" t="s">
        <v>130</v>
      </c>
      <c r="E475" s="19" t="s">
        <v>13</v>
      </c>
      <c r="F475" s="31" t="s">
        <v>267</v>
      </c>
      <c r="G475" s="35" t="s">
        <v>367</v>
      </c>
      <c r="H475" s="36">
        <v>80</v>
      </c>
      <c r="I475" s="27"/>
      <c r="J475" s="26"/>
    </row>
    <row r="476" spans="1:10" ht="25.5">
      <c r="A476" s="21" t="s">
        <v>409</v>
      </c>
      <c r="B476" s="101" t="s">
        <v>410</v>
      </c>
      <c r="C476" s="102"/>
      <c r="D476" s="19"/>
      <c r="E476" s="19"/>
      <c r="F476" s="31"/>
      <c r="G476" s="35"/>
      <c r="H476" s="36">
        <f>H477+H486</f>
        <v>104.5</v>
      </c>
      <c r="I476" s="27"/>
      <c r="J476" s="26"/>
    </row>
    <row r="477" spans="1:10" ht="12.75">
      <c r="A477" s="21" t="s">
        <v>390</v>
      </c>
      <c r="B477" s="101" t="s">
        <v>410</v>
      </c>
      <c r="C477" s="102"/>
      <c r="D477" s="19" t="s">
        <v>130</v>
      </c>
      <c r="E477" s="19"/>
      <c r="F477" s="31"/>
      <c r="G477" s="35"/>
      <c r="H477" s="36">
        <f>H478+H482</f>
        <v>70.9</v>
      </c>
      <c r="I477" s="27"/>
      <c r="J477" s="26"/>
    </row>
    <row r="478" spans="1:10" ht="12.75">
      <c r="A478" s="21" t="s">
        <v>391</v>
      </c>
      <c r="B478" s="101" t="s">
        <v>410</v>
      </c>
      <c r="C478" s="102"/>
      <c r="D478" s="19" t="s">
        <v>130</v>
      </c>
      <c r="E478" s="19" t="s">
        <v>13</v>
      </c>
      <c r="F478" s="31"/>
      <c r="G478" s="35"/>
      <c r="H478" s="36">
        <f>H479</f>
        <v>34.5</v>
      </c>
      <c r="I478" s="27"/>
      <c r="J478" s="26"/>
    </row>
    <row r="479" spans="1:10" ht="38.25">
      <c r="A479" s="21" t="s">
        <v>193</v>
      </c>
      <c r="B479" s="101" t="s">
        <v>410</v>
      </c>
      <c r="C479" s="102"/>
      <c r="D479" s="19" t="s">
        <v>130</v>
      </c>
      <c r="E479" s="19" t="s">
        <v>13</v>
      </c>
      <c r="F479" s="31" t="s">
        <v>194</v>
      </c>
      <c r="G479" s="35"/>
      <c r="H479" s="36">
        <f>H480</f>
        <v>34.5</v>
      </c>
      <c r="I479" s="27"/>
      <c r="J479" s="26"/>
    </row>
    <row r="480" spans="1:10" ht="12.75">
      <c r="A480" s="21" t="s">
        <v>266</v>
      </c>
      <c r="B480" s="101" t="s">
        <v>410</v>
      </c>
      <c r="C480" s="102"/>
      <c r="D480" s="19" t="s">
        <v>130</v>
      </c>
      <c r="E480" s="19" t="s">
        <v>13</v>
      </c>
      <c r="F480" s="31" t="s">
        <v>267</v>
      </c>
      <c r="G480" s="35"/>
      <c r="H480" s="36">
        <f>H481</f>
        <v>34.5</v>
      </c>
      <c r="I480" s="27"/>
      <c r="J480" s="26"/>
    </row>
    <row r="481" spans="1:10" ht="38.25">
      <c r="A481" s="21" t="s">
        <v>366</v>
      </c>
      <c r="B481" s="101" t="s">
        <v>410</v>
      </c>
      <c r="C481" s="102"/>
      <c r="D481" s="19" t="s">
        <v>130</v>
      </c>
      <c r="E481" s="19" t="s">
        <v>13</v>
      </c>
      <c r="F481" s="31" t="s">
        <v>267</v>
      </c>
      <c r="G481" s="35" t="s">
        <v>367</v>
      </c>
      <c r="H481" s="36">
        <v>34.5</v>
      </c>
      <c r="I481" s="27"/>
      <c r="J481" s="26"/>
    </row>
    <row r="482" spans="1:10" ht="25.5">
      <c r="A482" s="21" t="s">
        <v>423</v>
      </c>
      <c r="B482" s="101" t="s">
        <v>410</v>
      </c>
      <c r="C482" s="102"/>
      <c r="D482" s="19" t="s">
        <v>130</v>
      </c>
      <c r="E482" s="19" t="s">
        <v>27</v>
      </c>
      <c r="F482" s="31"/>
      <c r="G482" s="35"/>
      <c r="H482" s="36">
        <f>H483</f>
        <v>36.4</v>
      </c>
      <c r="I482" s="27"/>
      <c r="J482" s="26"/>
    </row>
    <row r="483" spans="1:10" ht="38.25">
      <c r="A483" s="21" t="s">
        <v>35</v>
      </c>
      <c r="B483" s="101" t="s">
        <v>410</v>
      </c>
      <c r="C483" s="102"/>
      <c r="D483" s="19" t="s">
        <v>130</v>
      </c>
      <c r="E483" s="19" t="s">
        <v>27</v>
      </c>
      <c r="F483" s="31" t="s">
        <v>36</v>
      </c>
      <c r="G483" s="35"/>
      <c r="H483" s="36">
        <f>H484</f>
        <v>36.4</v>
      </c>
      <c r="I483" s="27"/>
      <c r="J483" s="26"/>
    </row>
    <row r="484" spans="1:10" ht="38.25">
      <c r="A484" s="21" t="s">
        <v>37</v>
      </c>
      <c r="B484" s="101" t="s">
        <v>410</v>
      </c>
      <c r="C484" s="102"/>
      <c r="D484" s="19" t="s">
        <v>130</v>
      </c>
      <c r="E484" s="19" t="s">
        <v>27</v>
      </c>
      <c r="F484" s="31" t="s">
        <v>38</v>
      </c>
      <c r="G484" s="35"/>
      <c r="H484" s="36">
        <f>H485</f>
        <v>36.4</v>
      </c>
      <c r="I484" s="27"/>
      <c r="J484" s="26"/>
    </row>
    <row r="485" spans="1:10" ht="38.25">
      <c r="A485" s="21" t="s">
        <v>366</v>
      </c>
      <c r="B485" s="101" t="s">
        <v>410</v>
      </c>
      <c r="C485" s="102"/>
      <c r="D485" s="19" t="s">
        <v>130</v>
      </c>
      <c r="E485" s="19" t="s">
        <v>27</v>
      </c>
      <c r="F485" s="31" t="s">
        <v>38</v>
      </c>
      <c r="G485" s="35" t="s">
        <v>367</v>
      </c>
      <c r="H485" s="36">
        <v>36.4</v>
      </c>
      <c r="I485" s="27"/>
      <c r="J485" s="26"/>
    </row>
    <row r="486" spans="1:10" ht="12.75">
      <c r="A486" s="21" t="s">
        <v>426</v>
      </c>
      <c r="B486" s="101" t="s">
        <v>410</v>
      </c>
      <c r="C486" s="102"/>
      <c r="D486" s="19" t="s">
        <v>214</v>
      </c>
      <c r="E486" s="19"/>
      <c r="F486" s="31"/>
      <c r="G486" s="35"/>
      <c r="H486" s="36">
        <f>H487</f>
        <v>33.6</v>
      </c>
      <c r="I486" s="27"/>
      <c r="J486" s="26"/>
    </row>
    <row r="487" spans="1:10" ht="25.5">
      <c r="A487" s="21" t="s">
        <v>447</v>
      </c>
      <c r="B487" s="101" t="s">
        <v>410</v>
      </c>
      <c r="C487" s="102"/>
      <c r="D487" s="19" t="s">
        <v>214</v>
      </c>
      <c r="E487" s="19" t="s">
        <v>156</v>
      </c>
      <c r="F487" s="31"/>
      <c r="G487" s="35"/>
      <c r="H487" s="36">
        <f>H488</f>
        <v>33.6</v>
      </c>
      <c r="I487" s="27"/>
      <c r="J487" s="26"/>
    </row>
    <row r="488" spans="1:10" ht="38.25">
      <c r="A488" s="21" t="s">
        <v>193</v>
      </c>
      <c r="B488" s="101" t="s">
        <v>410</v>
      </c>
      <c r="C488" s="102"/>
      <c r="D488" s="19" t="s">
        <v>214</v>
      </c>
      <c r="E488" s="19" t="s">
        <v>156</v>
      </c>
      <c r="F488" s="31" t="s">
        <v>194</v>
      </c>
      <c r="G488" s="35"/>
      <c r="H488" s="36">
        <f>H489</f>
        <v>33.6</v>
      </c>
      <c r="I488" s="27"/>
      <c r="J488" s="26"/>
    </row>
    <row r="489" spans="1:10" ht="12.75">
      <c r="A489" s="21" t="s">
        <v>266</v>
      </c>
      <c r="B489" s="101" t="s">
        <v>410</v>
      </c>
      <c r="C489" s="102"/>
      <c r="D489" s="19" t="s">
        <v>214</v>
      </c>
      <c r="E489" s="19" t="s">
        <v>156</v>
      </c>
      <c r="F489" s="31" t="s">
        <v>267</v>
      </c>
      <c r="G489" s="35"/>
      <c r="H489" s="36">
        <f>H490</f>
        <v>33.6</v>
      </c>
      <c r="I489" s="27"/>
      <c r="J489" s="26"/>
    </row>
    <row r="490" spans="1:10" ht="38.25">
      <c r="A490" s="21" t="s">
        <v>366</v>
      </c>
      <c r="B490" s="101" t="s">
        <v>410</v>
      </c>
      <c r="C490" s="102"/>
      <c r="D490" s="19" t="s">
        <v>214</v>
      </c>
      <c r="E490" s="19" t="s">
        <v>156</v>
      </c>
      <c r="F490" s="31" t="s">
        <v>267</v>
      </c>
      <c r="G490" s="35" t="s">
        <v>367</v>
      </c>
      <c r="H490" s="36">
        <v>33.6</v>
      </c>
      <c r="I490" s="27"/>
      <c r="J490" s="26"/>
    </row>
    <row r="491" spans="1:10" ht="38.25">
      <c r="A491" s="21" t="s">
        <v>284</v>
      </c>
      <c r="B491" s="101" t="s">
        <v>285</v>
      </c>
      <c r="C491" s="102"/>
      <c r="D491" s="19"/>
      <c r="E491" s="19"/>
      <c r="F491" s="31"/>
      <c r="G491" s="35"/>
      <c r="H491" s="36">
        <f>H492+H505</f>
        <v>458.4</v>
      </c>
      <c r="I491" s="27"/>
      <c r="J491" s="26"/>
    </row>
    <row r="492" spans="1:10" ht="12.75">
      <c r="A492" s="21" t="s">
        <v>167</v>
      </c>
      <c r="B492" s="101" t="s">
        <v>285</v>
      </c>
      <c r="C492" s="102"/>
      <c r="D492" s="19" t="s">
        <v>168</v>
      </c>
      <c r="E492" s="19"/>
      <c r="F492" s="31"/>
      <c r="G492" s="35"/>
      <c r="H492" s="36">
        <v>408.4</v>
      </c>
      <c r="I492" s="27"/>
      <c r="J492" s="26"/>
    </row>
    <row r="493" spans="1:10" ht="12.75">
      <c r="A493" s="21" t="s">
        <v>261</v>
      </c>
      <c r="B493" s="101" t="s">
        <v>285</v>
      </c>
      <c r="C493" s="102"/>
      <c r="D493" s="19" t="s">
        <v>168</v>
      </c>
      <c r="E493" s="19" t="s">
        <v>13</v>
      </c>
      <c r="F493" s="31"/>
      <c r="G493" s="35"/>
      <c r="H493" s="36">
        <f>H494</f>
        <v>90</v>
      </c>
      <c r="I493" s="27"/>
      <c r="J493" s="26"/>
    </row>
    <row r="494" spans="1:10" ht="38.25">
      <c r="A494" s="21" t="s">
        <v>193</v>
      </c>
      <c r="B494" s="101" t="s">
        <v>285</v>
      </c>
      <c r="C494" s="102"/>
      <c r="D494" s="19" t="s">
        <v>168</v>
      </c>
      <c r="E494" s="19" t="s">
        <v>13</v>
      </c>
      <c r="F494" s="31" t="s">
        <v>194</v>
      </c>
      <c r="G494" s="35"/>
      <c r="H494" s="36">
        <f>H495</f>
        <v>90</v>
      </c>
      <c r="I494" s="27"/>
      <c r="J494" s="26"/>
    </row>
    <row r="495" spans="1:10" ht="12.75">
      <c r="A495" s="21" t="s">
        <v>266</v>
      </c>
      <c r="B495" s="101" t="s">
        <v>285</v>
      </c>
      <c r="C495" s="102"/>
      <c r="D495" s="19" t="s">
        <v>168</v>
      </c>
      <c r="E495" s="19" t="s">
        <v>13</v>
      </c>
      <c r="F495" s="31" t="s">
        <v>267</v>
      </c>
      <c r="G495" s="35"/>
      <c r="H495" s="36">
        <f>H496</f>
        <v>90</v>
      </c>
      <c r="I495" s="27"/>
      <c r="J495" s="26"/>
    </row>
    <row r="496" spans="1:10" ht="25.5">
      <c r="A496" s="21" t="s">
        <v>259</v>
      </c>
      <c r="B496" s="101" t="s">
        <v>285</v>
      </c>
      <c r="C496" s="102"/>
      <c r="D496" s="19" t="s">
        <v>168</v>
      </c>
      <c r="E496" s="19" t="s">
        <v>13</v>
      </c>
      <c r="F496" s="31" t="s">
        <v>267</v>
      </c>
      <c r="G496" s="35" t="s">
        <v>260</v>
      </c>
      <c r="H496" s="36">
        <v>90</v>
      </c>
      <c r="I496" s="27"/>
      <c r="J496" s="26"/>
    </row>
    <row r="497" spans="1:10" ht="12.75">
      <c r="A497" s="21" t="s">
        <v>303</v>
      </c>
      <c r="B497" s="101" t="s">
        <v>285</v>
      </c>
      <c r="C497" s="102"/>
      <c r="D497" s="19" t="s">
        <v>168</v>
      </c>
      <c r="E497" s="19" t="s">
        <v>15</v>
      </c>
      <c r="F497" s="31"/>
      <c r="G497" s="35"/>
      <c r="H497" s="36">
        <f>H498</f>
        <v>273.4</v>
      </c>
      <c r="I497" s="27"/>
      <c r="J497" s="26"/>
    </row>
    <row r="498" spans="1:10" ht="38.25">
      <c r="A498" s="21" t="s">
        <v>193</v>
      </c>
      <c r="B498" s="101" t="s">
        <v>285</v>
      </c>
      <c r="C498" s="102"/>
      <c r="D498" s="19" t="s">
        <v>168</v>
      </c>
      <c r="E498" s="19" t="s">
        <v>15</v>
      </c>
      <c r="F498" s="31" t="s">
        <v>194</v>
      </c>
      <c r="G498" s="35"/>
      <c r="H498" s="36">
        <f>H499</f>
        <v>273.4</v>
      </c>
      <c r="I498" s="27"/>
      <c r="J498" s="26"/>
    </row>
    <row r="499" spans="1:10" ht="12.75">
      <c r="A499" s="21" t="s">
        <v>266</v>
      </c>
      <c r="B499" s="101" t="s">
        <v>285</v>
      </c>
      <c r="C499" s="102"/>
      <c r="D499" s="19" t="s">
        <v>168</v>
      </c>
      <c r="E499" s="19" t="s">
        <v>15</v>
      </c>
      <c r="F499" s="31" t="s">
        <v>267</v>
      </c>
      <c r="G499" s="35"/>
      <c r="H499" s="36">
        <f>H500</f>
        <v>273.4</v>
      </c>
      <c r="I499" s="27"/>
      <c r="J499" s="26"/>
    </row>
    <row r="500" spans="1:10" ht="25.5">
      <c r="A500" s="21" t="s">
        <v>259</v>
      </c>
      <c r="B500" s="101" t="s">
        <v>285</v>
      </c>
      <c r="C500" s="102"/>
      <c r="D500" s="19" t="s">
        <v>168</v>
      </c>
      <c r="E500" s="19" t="s">
        <v>15</v>
      </c>
      <c r="F500" s="31" t="s">
        <v>267</v>
      </c>
      <c r="G500" s="35" t="s">
        <v>260</v>
      </c>
      <c r="H500" s="36">
        <v>273.4</v>
      </c>
      <c r="I500" s="27"/>
      <c r="J500" s="26"/>
    </row>
    <row r="501" spans="1:10" ht="12.75">
      <c r="A501" s="21" t="s">
        <v>323</v>
      </c>
      <c r="B501" s="101" t="s">
        <v>285</v>
      </c>
      <c r="C501" s="102"/>
      <c r="D501" s="19" t="s">
        <v>168</v>
      </c>
      <c r="E501" s="19" t="s">
        <v>103</v>
      </c>
      <c r="F501" s="31"/>
      <c r="G501" s="35"/>
      <c r="H501" s="36">
        <f>H502</f>
        <v>45</v>
      </c>
      <c r="I501" s="27"/>
      <c r="J501" s="26"/>
    </row>
    <row r="502" spans="1:10" ht="38.25">
      <c r="A502" s="21" t="s">
        <v>193</v>
      </c>
      <c r="B502" s="101" t="s">
        <v>285</v>
      </c>
      <c r="C502" s="102"/>
      <c r="D502" s="19" t="s">
        <v>168</v>
      </c>
      <c r="E502" s="19" t="s">
        <v>103</v>
      </c>
      <c r="F502" s="31" t="s">
        <v>194</v>
      </c>
      <c r="G502" s="35"/>
      <c r="H502" s="36">
        <f>H503</f>
        <v>45</v>
      </c>
      <c r="I502" s="27"/>
      <c r="J502" s="26"/>
    </row>
    <row r="503" spans="1:10" ht="12.75">
      <c r="A503" s="21" t="s">
        <v>266</v>
      </c>
      <c r="B503" s="101" t="s">
        <v>285</v>
      </c>
      <c r="C503" s="102"/>
      <c r="D503" s="19" t="s">
        <v>168</v>
      </c>
      <c r="E503" s="19" t="s">
        <v>103</v>
      </c>
      <c r="F503" s="31" t="s">
        <v>267</v>
      </c>
      <c r="G503" s="35"/>
      <c r="H503" s="36">
        <f>H504</f>
        <v>45</v>
      </c>
      <c r="I503" s="27"/>
      <c r="J503" s="26"/>
    </row>
    <row r="504" spans="1:10" ht="25.5">
      <c r="A504" s="21" t="s">
        <v>259</v>
      </c>
      <c r="B504" s="101" t="s">
        <v>285</v>
      </c>
      <c r="C504" s="102"/>
      <c r="D504" s="19" t="s">
        <v>168</v>
      </c>
      <c r="E504" s="19" t="s">
        <v>103</v>
      </c>
      <c r="F504" s="31" t="s">
        <v>267</v>
      </c>
      <c r="G504" s="35" t="s">
        <v>260</v>
      </c>
      <c r="H504" s="36">
        <v>45</v>
      </c>
      <c r="I504" s="27"/>
      <c r="J504" s="26"/>
    </row>
    <row r="505" spans="1:10" ht="12.75">
      <c r="A505" s="21" t="s">
        <v>390</v>
      </c>
      <c r="B505" s="101" t="s">
        <v>285</v>
      </c>
      <c r="C505" s="102"/>
      <c r="D505" s="19" t="s">
        <v>130</v>
      </c>
      <c r="E505" s="19"/>
      <c r="F505" s="31"/>
      <c r="G505" s="35"/>
      <c r="H505" s="36">
        <f>H506</f>
        <v>50</v>
      </c>
      <c r="I505" s="27"/>
      <c r="J505" s="26"/>
    </row>
    <row r="506" spans="1:10" ht="12.75">
      <c r="A506" s="21" t="s">
        <v>391</v>
      </c>
      <c r="B506" s="101" t="s">
        <v>285</v>
      </c>
      <c r="C506" s="102"/>
      <c r="D506" s="19" t="s">
        <v>130</v>
      </c>
      <c r="E506" s="19" t="s">
        <v>13</v>
      </c>
      <c r="F506" s="31"/>
      <c r="G506" s="35"/>
      <c r="H506" s="36">
        <f>H507</f>
        <v>50</v>
      </c>
      <c r="I506" s="27"/>
      <c r="J506" s="26"/>
    </row>
    <row r="507" spans="1:10" ht="38.25">
      <c r="A507" s="21" t="s">
        <v>193</v>
      </c>
      <c r="B507" s="101" t="s">
        <v>285</v>
      </c>
      <c r="C507" s="102"/>
      <c r="D507" s="19" t="s">
        <v>130</v>
      </c>
      <c r="E507" s="19" t="s">
        <v>13</v>
      </c>
      <c r="F507" s="31" t="s">
        <v>194</v>
      </c>
      <c r="G507" s="35"/>
      <c r="H507" s="36">
        <f>H508</f>
        <v>50</v>
      </c>
      <c r="I507" s="27"/>
      <c r="J507" s="26"/>
    </row>
    <row r="508" spans="1:10" ht="12.75">
      <c r="A508" s="21" t="s">
        <v>266</v>
      </c>
      <c r="B508" s="101" t="s">
        <v>285</v>
      </c>
      <c r="C508" s="102"/>
      <c r="D508" s="19" t="s">
        <v>130</v>
      </c>
      <c r="E508" s="19" t="s">
        <v>13</v>
      </c>
      <c r="F508" s="31" t="s">
        <v>267</v>
      </c>
      <c r="G508" s="35"/>
      <c r="H508" s="36">
        <f>H509</f>
        <v>50</v>
      </c>
      <c r="I508" s="27"/>
      <c r="J508" s="26"/>
    </row>
    <row r="509" spans="1:10" ht="38.25">
      <c r="A509" s="21" t="s">
        <v>366</v>
      </c>
      <c r="B509" s="101" t="s">
        <v>285</v>
      </c>
      <c r="C509" s="102"/>
      <c r="D509" s="19" t="s">
        <v>130</v>
      </c>
      <c r="E509" s="19" t="s">
        <v>13</v>
      </c>
      <c r="F509" s="31" t="s">
        <v>267</v>
      </c>
      <c r="G509" s="35" t="s">
        <v>367</v>
      </c>
      <c r="H509" s="36">
        <v>50</v>
      </c>
      <c r="I509" s="27"/>
      <c r="J509" s="26"/>
    </row>
    <row r="510" spans="1:10" ht="41.25" customHeight="1">
      <c r="A510" s="21" t="s">
        <v>286</v>
      </c>
      <c r="B510" s="101" t="s">
        <v>287</v>
      </c>
      <c r="C510" s="102"/>
      <c r="D510" s="19"/>
      <c r="E510" s="19"/>
      <c r="F510" s="31"/>
      <c r="G510" s="35"/>
      <c r="H510" s="36">
        <f>H511+H524+H529</f>
        <v>196</v>
      </c>
      <c r="I510" s="27"/>
      <c r="J510" s="26"/>
    </row>
    <row r="511" spans="1:10" ht="12.75">
      <c r="A511" s="21" t="s">
        <v>167</v>
      </c>
      <c r="B511" s="101" t="s">
        <v>287</v>
      </c>
      <c r="C511" s="102"/>
      <c r="D511" s="19" t="s">
        <v>168</v>
      </c>
      <c r="E511" s="19"/>
      <c r="F511" s="31"/>
      <c r="G511" s="35"/>
      <c r="H511" s="36">
        <f>H512+H516+H520</f>
        <v>81.5</v>
      </c>
      <c r="I511" s="27"/>
      <c r="J511" s="26"/>
    </row>
    <row r="512" spans="1:10" ht="12.75">
      <c r="A512" s="21" t="s">
        <v>261</v>
      </c>
      <c r="B512" s="101" t="s">
        <v>287</v>
      </c>
      <c r="C512" s="102"/>
      <c r="D512" s="19" t="s">
        <v>168</v>
      </c>
      <c r="E512" s="19" t="s">
        <v>13</v>
      </c>
      <c r="F512" s="31"/>
      <c r="G512" s="35"/>
      <c r="H512" s="36">
        <f>H513</f>
        <v>22.5</v>
      </c>
      <c r="I512" s="27"/>
      <c r="J512" s="26"/>
    </row>
    <row r="513" spans="1:10" ht="38.25">
      <c r="A513" s="21" t="s">
        <v>193</v>
      </c>
      <c r="B513" s="101" t="s">
        <v>287</v>
      </c>
      <c r="C513" s="102"/>
      <c r="D513" s="19" t="s">
        <v>168</v>
      </c>
      <c r="E513" s="19" t="s">
        <v>13</v>
      </c>
      <c r="F513" s="31" t="s">
        <v>194</v>
      </c>
      <c r="G513" s="35"/>
      <c r="H513" s="36">
        <f>H514</f>
        <v>22.5</v>
      </c>
      <c r="I513" s="27"/>
      <c r="J513" s="26"/>
    </row>
    <row r="514" spans="1:10" ht="12.75">
      <c r="A514" s="21" t="s">
        <v>266</v>
      </c>
      <c r="B514" s="101" t="s">
        <v>287</v>
      </c>
      <c r="C514" s="102"/>
      <c r="D514" s="19" t="s">
        <v>168</v>
      </c>
      <c r="E514" s="19" t="s">
        <v>13</v>
      </c>
      <c r="F514" s="31" t="s">
        <v>267</v>
      </c>
      <c r="G514" s="35"/>
      <c r="H514" s="36">
        <f>H515</f>
        <v>22.5</v>
      </c>
      <c r="I514" s="27"/>
      <c r="J514" s="26"/>
    </row>
    <row r="515" spans="1:10" ht="25.5">
      <c r="A515" s="21" t="s">
        <v>259</v>
      </c>
      <c r="B515" s="101" t="s">
        <v>287</v>
      </c>
      <c r="C515" s="102"/>
      <c r="D515" s="19" t="s">
        <v>168</v>
      </c>
      <c r="E515" s="19" t="s">
        <v>13</v>
      </c>
      <c r="F515" s="31" t="s">
        <v>267</v>
      </c>
      <c r="G515" s="35" t="s">
        <v>260</v>
      </c>
      <c r="H515" s="36">
        <v>22.5</v>
      </c>
      <c r="I515" s="27"/>
      <c r="J515" s="26"/>
    </row>
    <row r="516" spans="1:10" ht="12.75">
      <c r="A516" s="21" t="s">
        <v>303</v>
      </c>
      <c r="B516" s="101" t="s">
        <v>287</v>
      </c>
      <c r="C516" s="102"/>
      <c r="D516" s="19" t="s">
        <v>168</v>
      </c>
      <c r="E516" s="19" t="s">
        <v>15</v>
      </c>
      <c r="F516" s="31"/>
      <c r="G516" s="35"/>
      <c r="H516" s="36">
        <f>H517</f>
        <v>42</v>
      </c>
      <c r="I516" s="27"/>
      <c r="J516" s="26"/>
    </row>
    <row r="517" spans="1:10" ht="38.25">
      <c r="A517" s="21" t="s">
        <v>193</v>
      </c>
      <c r="B517" s="101" t="s">
        <v>287</v>
      </c>
      <c r="C517" s="102"/>
      <c r="D517" s="19" t="s">
        <v>168</v>
      </c>
      <c r="E517" s="19" t="s">
        <v>15</v>
      </c>
      <c r="F517" s="31" t="s">
        <v>194</v>
      </c>
      <c r="G517" s="35"/>
      <c r="H517" s="36">
        <f>H518</f>
        <v>42</v>
      </c>
      <c r="I517" s="27"/>
      <c r="J517" s="26"/>
    </row>
    <row r="518" spans="1:10" ht="12.75">
      <c r="A518" s="21" t="s">
        <v>266</v>
      </c>
      <c r="B518" s="101" t="s">
        <v>287</v>
      </c>
      <c r="C518" s="102"/>
      <c r="D518" s="19" t="s">
        <v>168</v>
      </c>
      <c r="E518" s="19" t="s">
        <v>15</v>
      </c>
      <c r="F518" s="31" t="s">
        <v>267</v>
      </c>
      <c r="G518" s="35"/>
      <c r="H518" s="36">
        <f>H519</f>
        <v>42</v>
      </c>
      <c r="I518" s="27"/>
      <c r="J518" s="26"/>
    </row>
    <row r="519" spans="1:10" ht="25.5">
      <c r="A519" s="21" t="s">
        <v>259</v>
      </c>
      <c r="B519" s="101" t="s">
        <v>287</v>
      </c>
      <c r="C519" s="102"/>
      <c r="D519" s="19" t="s">
        <v>168</v>
      </c>
      <c r="E519" s="19" t="s">
        <v>15</v>
      </c>
      <c r="F519" s="31" t="s">
        <v>267</v>
      </c>
      <c r="G519" s="35" t="s">
        <v>260</v>
      </c>
      <c r="H519" s="36">
        <v>42</v>
      </c>
      <c r="I519" s="27"/>
      <c r="J519" s="26"/>
    </row>
    <row r="520" spans="1:10" ht="12.75">
      <c r="A520" s="21" t="s">
        <v>323</v>
      </c>
      <c r="B520" s="101" t="s">
        <v>287</v>
      </c>
      <c r="C520" s="102"/>
      <c r="D520" s="19" t="s">
        <v>168</v>
      </c>
      <c r="E520" s="19" t="s">
        <v>103</v>
      </c>
      <c r="F520" s="31"/>
      <c r="G520" s="35"/>
      <c r="H520" s="36">
        <f>H521</f>
        <v>17</v>
      </c>
      <c r="I520" s="27"/>
      <c r="J520" s="26"/>
    </row>
    <row r="521" spans="1:10" ht="38.25">
      <c r="A521" s="21" t="s">
        <v>193</v>
      </c>
      <c r="B521" s="101" t="s">
        <v>287</v>
      </c>
      <c r="C521" s="102"/>
      <c r="D521" s="19" t="s">
        <v>168</v>
      </c>
      <c r="E521" s="19" t="s">
        <v>103</v>
      </c>
      <c r="F521" s="31" t="s">
        <v>194</v>
      </c>
      <c r="G521" s="35"/>
      <c r="H521" s="36">
        <f>H522</f>
        <v>17</v>
      </c>
      <c r="I521" s="27"/>
      <c r="J521" s="26"/>
    </row>
    <row r="522" spans="1:10" ht="12.75">
      <c r="A522" s="21" t="s">
        <v>266</v>
      </c>
      <c r="B522" s="101" t="s">
        <v>287</v>
      </c>
      <c r="C522" s="102"/>
      <c r="D522" s="19" t="s">
        <v>168</v>
      </c>
      <c r="E522" s="19" t="s">
        <v>103</v>
      </c>
      <c r="F522" s="31" t="s">
        <v>267</v>
      </c>
      <c r="G522" s="35"/>
      <c r="H522" s="36">
        <f>H523</f>
        <v>17</v>
      </c>
      <c r="I522" s="27"/>
      <c r="J522" s="26"/>
    </row>
    <row r="523" spans="1:10" ht="25.5">
      <c r="A523" s="21" t="s">
        <v>259</v>
      </c>
      <c r="B523" s="101" t="s">
        <v>287</v>
      </c>
      <c r="C523" s="102"/>
      <c r="D523" s="19" t="s">
        <v>168</v>
      </c>
      <c r="E523" s="19" t="s">
        <v>103</v>
      </c>
      <c r="F523" s="31" t="s">
        <v>267</v>
      </c>
      <c r="G523" s="35" t="s">
        <v>260</v>
      </c>
      <c r="H523" s="36">
        <v>17</v>
      </c>
      <c r="I523" s="27"/>
      <c r="J523" s="26"/>
    </row>
    <row r="524" spans="1:10" ht="12.75">
      <c r="A524" s="21" t="s">
        <v>390</v>
      </c>
      <c r="B524" s="101" t="s">
        <v>287</v>
      </c>
      <c r="C524" s="102"/>
      <c r="D524" s="19" t="s">
        <v>130</v>
      </c>
      <c r="E524" s="19"/>
      <c r="F524" s="31"/>
      <c r="G524" s="35"/>
      <c r="H524" s="36">
        <f>H525</f>
        <v>20</v>
      </c>
      <c r="I524" s="27"/>
      <c r="J524" s="26"/>
    </row>
    <row r="525" spans="1:10" ht="12.75">
      <c r="A525" s="21" t="s">
        <v>391</v>
      </c>
      <c r="B525" s="101" t="s">
        <v>287</v>
      </c>
      <c r="C525" s="102"/>
      <c r="D525" s="19" t="s">
        <v>130</v>
      </c>
      <c r="E525" s="19" t="s">
        <v>13</v>
      </c>
      <c r="F525" s="31"/>
      <c r="G525" s="35"/>
      <c r="H525" s="36">
        <f>H526</f>
        <v>20</v>
      </c>
      <c r="I525" s="27"/>
      <c r="J525" s="26"/>
    </row>
    <row r="526" spans="1:10" ht="38.25">
      <c r="A526" s="21" t="s">
        <v>193</v>
      </c>
      <c r="B526" s="101" t="s">
        <v>287</v>
      </c>
      <c r="C526" s="102"/>
      <c r="D526" s="19" t="s">
        <v>130</v>
      </c>
      <c r="E526" s="19" t="s">
        <v>13</v>
      </c>
      <c r="F526" s="31" t="s">
        <v>194</v>
      </c>
      <c r="G526" s="35"/>
      <c r="H526" s="36">
        <f>H527</f>
        <v>20</v>
      </c>
      <c r="I526" s="27"/>
      <c r="J526" s="26"/>
    </row>
    <row r="527" spans="1:10" ht="12.75">
      <c r="A527" s="21" t="s">
        <v>266</v>
      </c>
      <c r="B527" s="101" t="s">
        <v>287</v>
      </c>
      <c r="C527" s="102"/>
      <c r="D527" s="19" t="s">
        <v>130</v>
      </c>
      <c r="E527" s="19" t="s">
        <v>13</v>
      </c>
      <c r="F527" s="31" t="s">
        <v>267</v>
      </c>
      <c r="G527" s="35"/>
      <c r="H527" s="36">
        <f>H528</f>
        <v>20</v>
      </c>
      <c r="I527" s="27"/>
      <c r="J527" s="26"/>
    </row>
    <row r="528" spans="1:10" ht="38.25">
      <c r="A528" s="21" t="s">
        <v>366</v>
      </c>
      <c r="B528" s="101" t="s">
        <v>287</v>
      </c>
      <c r="C528" s="102"/>
      <c r="D528" s="19" t="s">
        <v>130</v>
      </c>
      <c r="E528" s="19" t="s">
        <v>13</v>
      </c>
      <c r="F528" s="31" t="s">
        <v>267</v>
      </c>
      <c r="G528" s="35" t="s">
        <v>367</v>
      </c>
      <c r="H528" s="36">
        <v>20</v>
      </c>
      <c r="I528" s="27"/>
      <c r="J528" s="26"/>
    </row>
    <row r="529" spans="1:10" ht="12.75">
      <c r="A529" s="21" t="s">
        <v>426</v>
      </c>
      <c r="B529" s="101" t="s">
        <v>287</v>
      </c>
      <c r="C529" s="102"/>
      <c r="D529" s="19" t="s">
        <v>214</v>
      </c>
      <c r="E529" s="19"/>
      <c r="F529" s="31"/>
      <c r="G529" s="35"/>
      <c r="H529" s="36">
        <f>H530</f>
        <v>94.5</v>
      </c>
      <c r="I529" s="27"/>
      <c r="J529" s="26"/>
    </row>
    <row r="530" spans="1:10" ht="25.5">
      <c r="A530" s="21" t="s">
        <v>447</v>
      </c>
      <c r="B530" s="101" t="s">
        <v>287</v>
      </c>
      <c r="C530" s="102"/>
      <c r="D530" s="19" t="s">
        <v>214</v>
      </c>
      <c r="E530" s="19" t="s">
        <v>156</v>
      </c>
      <c r="F530" s="31"/>
      <c r="G530" s="35"/>
      <c r="H530" s="36">
        <f>H531</f>
        <v>94.5</v>
      </c>
      <c r="I530" s="27"/>
      <c r="J530" s="26"/>
    </row>
    <row r="531" spans="1:10" ht="38.25">
      <c r="A531" s="21" t="s">
        <v>193</v>
      </c>
      <c r="B531" s="101" t="s">
        <v>287</v>
      </c>
      <c r="C531" s="102"/>
      <c r="D531" s="19" t="s">
        <v>214</v>
      </c>
      <c r="E531" s="19" t="s">
        <v>156</v>
      </c>
      <c r="F531" s="31" t="s">
        <v>194</v>
      </c>
      <c r="G531" s="35"/>
      <c r="H531" s="36">
        <f>H532</f>
        <v>94.5</v>
      </c>
      <c r="I531" s="27"/>
      <c r="J531" s="26"/>
    </row>
    <row r="532" spans="1:10" ht="12.75">
      <c r="A532" s="21" t="s">
        <v>266</v>
      </c>
      <c r="B532" s="101" t="s">
        <v>287</v>
      </c>
      <c r="C532" s="102"/>
      <c r="D532" s="19" t="s">
        <v>214</v>
      </c>
      <c r="E532" s="19" t="s">
        <v>156</v>
      </c>
      <c r="F532" s="31" t="s">
        <v>267</v>
      </c>
      <c r="G532" s="35"/>
      <c r="H532" s="36">
        <f>H533</f>
        <v>94.5</v>
      </c>
      <c r="I532" s="27"/>
      <c r="J532" s="26"/>
    </row>
    <row r="533" spans="1:10" ht="38.25">
      <c r="A533" s="21" t="s">
        <v>366</v>
      </c>
      <c r="B533" s="101" t="s">
        <v>287</v>
      </c>
      <c r="C533" s="102"/>
      <c r="D533" s="19" t="s">
        <v>214</v>
      </c>
      <c r="E533" s="19" t="s">
        <v>156</v>
      </c>
      <c r="F533" s="31" t="s">
        <v>267</v>
      </c>
      <c r="G533" s="35" t="s">
        <v>367</v>
      </c>
      <c r="H533" s="36">
        <v>94.5</v>
      </c>
      <c r="I533" s="27"/>
      <c r="J533" s="26"/>
    </row>
    <row r="534" spans="1:10" ht="25.5">
      <c r="A534" s="21" t="s">
        <v>288</v>
      </c>
      <c r="B534" s="101" t="s">
        <v>289</v>
      </c>
      <c r="C534" s="102"/>
      <c r="D534" s="19"/>
      <c r="E534" s="19"/>
      <c r="F534" s="31"/>
      <c r="G534" s="35"/>
      <c r="H534" s="36">
        <f>H535</f>
        <v>34.1</v>
      </c>
      <c r="I534" s="27"/>
      <c r="J534" s="26"/>
    </row>
    <row r="535" spans="1:10" ht="12.75">
      <c r="A535" s="21" t="s">
        <v>167</v>
      </c>
      <c r="B535" s="101" t="s">
        <v>289</v>
      </c>
      <c r="C535" s="102"/>
      <c r="D535" s="19" t="s">
        <v>168</v>
      </c>
      <c r="E535" s="19"/>
      <c r="F535" s="31"/>
      <c r="G535" s="35"/>
      <c r="H535" s="36">
        <f>H536+H540+H544</f>
        <v>34.1</v>
      </c>
      <c r="I535" s="27"/>
      <c r="J535" s="26"/>
    </row>
    <row r="536" spans="1:10" ht="12.75">
      <c r="A536" s="21" t="s">
        <v>261</v>
      </c>
      <c r="B536" s="101" t="s">
        <v>289</v>
      </c>
      <c r="C536" s="102"/>
      <c r="D536" s="19" t="s">
        <v>168</v>
      </c>
      <c r="E536" s="19" t="s">
        <v>13</v>
      </c>
      <c r="F536" s="31"/>
      <c r="G536" s="35"/>
      <c r="H536" s="36">
        <f>H537</f>
        <v>5.5</v>
      </c>
      <c r="I536" s="27"/>
      <c r="J536" s="26"/>
    </row>
    <row r="537" spans="1:10" ht="38.25">
      <c r="A537" s="21" t="s">
        <v>193</v>
      </c>
      <c r="B537" s="101" t="s">
        <v>289</v>
      </c>
      <c r="C537" s="102"/>
      <c r="D537" s="19" t="s">
        <v>168</v>
      </c>
      <c r="E537" s="19" t="s">
        <v>13</v>
      </c>
      <c r="F537" s="31" t="s">
        <v>194</v>
      </c>
      <c r="G537" s="35"/>
      <c r="H537" s="36">
        <f>H538</f>
        <v>5.5</v>
      </c>
      <c r="I537" s="27"/>
      <c r="J537" s="26"/>
    </row>
    <row r="538" spans="1:10" ht="12.75">
      <c r="A538" s="21" t="s">
        <v>266</v>
      </c>
      <c r="B538" s="101" t="s">
        <v>289</v>
      </c>
      <c r="C538" s="102"/>
      <c r="D538" s="19" t="s">
        <v>168</v>
      </c>
      <c r="E538" s="19" t="s">
        <v>13</v>
      </c>
      <c r="F538" s="31" t="s">
        <v>267</v>
      </c>
      <c r="G538" s="35"/>
      <c r="H538" s="36">
        <f>H539</f>
        <v>5.5</v>
      </c>
      <c r="I538" s="27"/>
      <c r="J538" s="26"/>
    </row>
    <row r="539" spans="1:10" ht="25.5">
      <c r="A539" s="21" t="s">
        <v>259</v>
      </c>
      <c r="B539" s="101" t="s">
        <v>289</v>
      </c>
      <c r="C539" s="102"/>
      <c r="D539" s="19" t="s">
        <v>168</v>
      </c>
      <c r="E539" s="19" t="s">
        <v>13</v>
      </c>
      <c r="F539" s="31" t="s">
        <v>267</v>
      </c>
      <c r="G539" s="35" t="s">
        <v>260</v>
      </c>
      <c r="H539" s="36">
        <v>5.5</v>
      </c>
      <c r="I539" s="27"/>
      <c r="J539" s="26"/>
    </row>
    <row r="540" spans="1:10" ht="12.75">
      <c r="A540" s="21" t="s">
        <v>303</v>
      </c>
      <c r="B540" s="101" t="s">
        <v>289</v>
      </c>
      <c r="C540" s="102"/>
      <c r="D540" s="19" t="s">
        <v>168</v>
      </c>
      <c r="E540" s="19" t="s">
        <v>15</v>
      </c>
      <c r="F540" s="31"/>
      <c r="G540" s="35"/>
      <c r="H540" s="36">
        <f>H541</f>
        <v>18</v>
      </c>
      <c r="I540" s="27"/>
      <c r="J540" s="26"/>
    </row>
    <row r="541" spans="1:10" ht="38.25">
      <c r="A541" s="21" t="s">
        <v>193</v>
      </c>
      <c r="B541" s="101" t="s">
        <v>289</v>
      </c>
      <c r="C541" s="102"/>
      <c r="D541" s="19" t="s">
        <v>168</v>
      </c>
      <c r="E541" s="19" t="s">
        <v>15</v>
      </c>
      <c r="F541" s="31" t="s">
        <v>194</v>
      </c>
      <c r="G541" s="35"/>
      <c r="H541" s="36">
        <f>H542</f>
        <v>18</v>
      </c>
      <c r="I541" s="27"/>
      <c r="J541" s="26"/>
    </row>
    <row r="542" spans="1:10" ht="12.75">
      <c r="A542" s="21" t="s">
        <v>266</v>
      </c>
      <c r="B542" s="101" t="s">
        <v>289</v>
      </c>
      <c r="C542" s="102"/>
      <c r="D542" s="19" t="s">
        <v>168</v>
      </c>
      <c r="E542" s="19" t="s">
        <v>15</v>
      </c>
      <c r="F542" s="31" t="s">
        <v>267</v>
      </c>
      <c r="G542" s="35"/>
      <c r="H542" s="36">
        <f>H543</f>
        <v>18</v>
      </c>
      <c r="I542" s="27"/>
      <c r="J542" s="26"/>
    </row>
    <row r="543" spans="1:10" ht="25.5">
      <c r="A543" s="21" t="s">
        <v>259</v>
      </c>
      <c r="B543" s="101" t="s">
        <v>289</v>
      </c>
      <c r="C543" s="102"/>
      <c r="D543" s="19" t="s">
        <v>168</v>
      </c>
      <c r="E543" s="19" t="s">
        <v>15</v>
      </c>
      <c r="F543" s="31" t="s">
        <v>267</v>
      </c>
      <c r="G543" s="35" t="s">
        <v>260</v>
      </c>
      <c r="H543" s="36">
        <v>18</v>
      </c>
      <c r="I543" s="27"/>
      <c r="J543" s="26"/>
    </row>
    <row r="544" spans="1:10" ht="12.75">
      <c r="A544" s="21" t="s">
        <v>323</v>
      </c>
      <c r="B544" s="101" t="s">
        <v>289</v>
      </c>
      <c r="C544" s="102"/>
      <c r="D544" s="19" t="s">
        <v>168</v>
      </c>
      <c r="E544" s="19" t="s">
        <v>103</v>
      </c>
      <c r="F544" s="31"/>
      <c r="G544" s="35"/>
      <c r="H544" s="36">
        <f>H545</f>
        <v>10.6</v>
      </c>
      <c r="I544" s="27"/>
      <c r="J544" s="26"/>
    </row>
    <row r="545" spans="1:10" ht="38.25">
      <c r="A545" s="21" t="s">
        <v>193</v>
      </c>
      <c r="B545" s="101" t="s">
        <v>289</v>
      </c>
      <c r="C545" s="102"/>
      <c r="D545" s="19" t="s">
        <v>168</v>
      </c>
      <c r="E545" s="19" t="s">
        <v>103</v>
      </c>
      <c r="F545" s="31" t="s">
        <v>194</v>
      </c>
      <c r="G545" s="35"/>
      <c r="H545" s="36">
        <f>H546</f>
        <v>10.6</v>
      </c>
      <c r="I545" s="27"/>
      <c r="J545" s="26"/>
    </row>
    <row r="546" spans="1:10" ht="12.75">
      <c r="A546" s="21" t="s">
        <v>266</v>
      </c>
      <c r="B546" s="101" t="s">
        <v>289</v>
      </c>
      <c r="C546" s="102"/>
      <c r="D546" s="19" t="s">
        <v>168</v>
      </c>
      <c r="E546" s="19" t="s">
        <v>103</v>
      </c>
      <c r="F546" s="31" t="s">
        <v>267</v>
      </c>
      <c r="G546" s="35"/>
      <c r="H546" s="36">
        <f>H547</f>
        <v>10.6</v>
      </c>
      <c r="I546" s="27"/>
      <c r="J546" s="26"/>
    </row>
    <row r="547" spans="1:10" ht="25.5">
      <c r="A547" s="21" t="s">
        <v>259</v>
      </c>
      <c r="B547" s="101" t="s">
        <v>289</v>
      </c>
      <c r="C547" s="102"/>
      <c r="D547" s="19" t="s">
        <v>168</v>
      </c>
      <c r="E547" s="19" t="s">
        <v>103</v>
      </c>
      <c r="F547" s="31" t="s">
        <v>267</v>
      </c>
      <c r="G547" s="35" t="s">
        <v>260</v>
      </c>
      <c r="H547" s="36">
        <v>10.6</v>
      </c>
      <c r="I547" s="27"/>
      <c r="J547" s="26"/>
    </row>
    <row r="548" spans="1:10" ht="12.75">
      <c r="A548" s="21" t="s">
        <v>448</v>
      </c>
      <c r="B548" s="101" t="s">
        <v>449</v>
      </c>
      <c r="C548" s="102"/>
      <c r="D548" s="19"/>
      <c r="E548" s="19"/>
      <c r="F548" s="31"/>
      <c r="G548" s="35"/>
      <c r="H548" s="36">
        <f>H549</f>
        <v>21</v>
      </c>
      <c r="I548" s="27"/>
      <c r="J548" s="26"/>
    </row>
    <row r="549" spans="1:10" ht="12.75">
      <c r="A549" s="21" t="s">
        <v>426</v>
      </c>
      <c r="B549" s="101" t="s">
        <v>449</v>
      </c>
      <c r="C549" s="102"/>
      <c r="D549" s="19" t="s">
        <v>214</v>
      </c>
      <c r="E549" s="19"/>
      <c r="F549" s="31"/>
      <c r="G549" s="35"/>
      <c r="H549" s="36">
        <f>H550</f>
        <v>21</v>
      </c>
      <c r="I549" s="27"/>
      <c r="J549" s="26"/>
    </row>
    <row r="550" spans="1:10" ht="25.5">
      <c r="A550" s="21" t="s">
        <v>447</v>
      </c>
      <c r="B550" s="101" t="s">
        <v>449</v>
      </c>
      <c r="C550" s="102"/>
      <c r="D550" s="19" t="s">
        <v>214</v>
      </c>
      <c r="E550" s="19" t="s">
        <v>156</v>
      </c>
      <c r="F550" s="31"/>
      <c r="G550" s="35"/>
      <c r="H550" s="36">
        <f>H551</f>
        <v>21</v>
      </c>
      <c r="I550" s="27"/>
      <c r="J550" s="26"/>
    </row>
    <row r="551" spans="1:10" ht="38.25">
      <c r="A551" s="21" t="s">
        <v>193</v>
      </c>
      <c r="B551" s="101" t="s">
        <v>449</v>
      </c>
      <c r="C551" s="102"/>
      <c r="D551" s="19" t="s">
        <v>214</v>
      </c>
      <c r="E551" s="19" t="s">
        <v>156</v>
      </c>
      <c r="F551" s="31" t="s">
        <v>194</v>
      </c>
      <c r="G551" s="35"/>
      <c r="H551" s="36">
        <f>H552</f>
        <v>21</v>
      </c>
      <c r="I551" s="27"/>
      <c r="J551" s="26"/>
    </row>
    <row r="552" spans="1:10" ht="12.75">
      <c r="A552" s="21" t="s">
        <v>266</v>
      </c>
      <c r="B552" s="101" t="s">
        <v>449</v>
      </c>
      <c r="C552" s="102"/>
      <c r="D552" s="19" t="s">
        <v>214</v>
      </c>
      <c r="E552" s="19" t="s">
        <v>156</v>
      </c>
      <c r="F552" s="31" t="s">
        <v>267</v>
      </c>
      <c r="G552" s="35"/>
      <c r="H552" s="36">
        <f>H553</f>
        <v>21</v>
      </c>
      <c r="I552" s="27"/>
      <c r="J552" s="26"/>
    </row>
    <row r="553" spans="1:10" ht="38.25">
      <c r="A553" s="21" t="s">
        <v>366</v>
      </c>
      <c r="B553" s="101" t="s">
        <v>449</v>
      </c>
      <c r="C553" s="102"/>
      <c r="D553" s="19" t="s">
        <v>214</v>
      </c>
      <c r="E553" s="19" t="s">
        <v>156</v>
      </c>
      <c r="F553" s="31" t="s">
        <v>267</v>
      </c>
      <c r="G553" s="35" t="s">
        <v>367</v>
      </c>
      <c r="H553" s="36">
        <v>21</v>
      </c>
      <c r="I553" s="27"/>
      <c r="J553" s="26"/>
    </row>
    <row r="554" spans="1:10" ht="63.75">
      <c r="A554" s="20" t="s">
        <v>76</v>
      </c>
      <c r="B554" s="99" t="s">
        <v>77</v>
      </c>
      <c r="C554" s="100"/>
      <c r="D554" s="17"/>
      <c r="E554" s="17"/>
      <c r="F554" s="30"/>
      <c r="G554" s="33"/>
      <c r="H554" s="34">
        <f>H555+H571+H584</f>
        <v>568.2</v>
      </c>
      <c r="I554" s="25"/>
      <c r="J554" s="26"/>
    </row>
    <row r="555" spans="1:10" ht="51">
      <c r="A555" s="20" t="s">
        <v>78</v>
      </c>
      <c r="B555" s="99" t="s">
        <v>79</v>
      </c>
      <c r="C555" s="100"/>
      <c r="D555" s="17"/>
      <c r="E555" s="17"/>
      <c r="F555" s="30"/>
      <c r="G555" s="33"/>
      <c r="H555" s="34">
        <f>H556+H562</f>
        <v>67.9</v>
      </c>
      <c r="I555" s="25"/>
      <c r="J555" s="26"/>
    </row>
    <row r="556" spans="1:10" ht="76.5">
      <c r="A556" s="21" t="s">
        <v>80</v>
      </c>
      <c r="B556" s="101" t="s">
        <v>81</v>
      </c>
      <c r="C556" s="102"/>
      <c r="D556" s="19"/>
      <c r="E556" s="19"/>
      <c r="F556" s="31"/>
      <c r="G556" s="35"/>
      <c r="H556" s="36">
        <f>H557</f>
        <v>8</v>
      </c>
      <c r="I556" s="27"/>
      <c r="J556" s="26"/>
    </row>
    <row r="557" spans="1:10" ht="12.75">
      <c r="A557" s="21" t="s">
        <v>12</v>
      </c>
      <c r="B557" s="101" t="s">
        <v>81</v>
      </c>
      <c r="C557" s="102"/>
      <c r="D557" s="19" t="s">
        <v>13</v>
      </c>
      <c r="E557" s="19"/>
      <c r="F557" s="31"/>
      <c r="G557" s="35"/>
      <c r="H557" s="36">
        <f>H558</f>
        <v>8</v>
      </c>
      <c r="I557" s="27"/>
      <c r="J557" s="26"/>
    </row>
    <row r="558" spans="1:10" ht="12.75">
      <c r="A558" s="21" t="s">
        <v>56</v>
      </c>
      <c r="B558" s="101" t="s">
        <v>81</v>
      </c>
      <c r="C558" s="102"/>
      <c r="D558" s="19" t="s">
        <v>13</v>
      </c>
      <c r="E558" s="19" t="s">
        <v>57</v>
      </c>
      <c r="F558" s="31"/>
      <c r="G558" s="35"/>
      <c r="H558" s="36">
        <f>H559</f>
        <v>8</v>
      </c>
      <c r="I558" s="27"/>
      <c r="J558" s="26"/>
    </row>
    <row r="559" spans="1:10" ht="38.25">
      <c r="A559" s="21" t="s">
        <v>35</v>
      </c>
      <c r="B559" s="101" t="s">
        <v>81</v>
      </c>
      <c r="C559" s="102"/>
      <c r="D559" s="19" t="s">
        <v>13</v>
      </c>
      <c r="E559" s="19" t="s">
        <v>57</v>
      </c>
      <c r="F559" s="31" t="s">
        <v>36</v>
      </c>
      <c r="G559" s="35"/>
      <c r="H559" s="36">
        <f>H560</f>
        <v>8</v>
      </c>
      <c r="I559" s="27"/>
      <c r="J559" s="26"/>
    </row>
    <row r="560" spans="1:10" ht="38.25">
      <c r="A560" s="21" t="s">
        <v>37</v>
      </c>
      <c r="B560" s="101" t="s">
        <v>81</v>
      </c>
      <c r="C560" s="102"/>
      <c r="D560" s="19" t="s">
        <v>13</v>
      </c>
      <c r="E560" s="19" t="s">
        <v>57</v>
      </c>
      <c r="F560" s="31" t="s">
        <v>38</v>
      </c>
      <c r="G560" s="35"/>
      <c r="H560" s="36">
        <f>H561</f>
        <v>8</v>
      </c>
      <c r="I560" s="27"/>
      <c r="J560" s="26"/>
    </row>
    <row r="561" spans="1:10" ht="25.5">
      <c r="A561" s="21" t="s">
        <v>10</v>
      </c>
      <c r="B561" s="101" t="s">
        <v>81</v>
      </c>
      <c r="C561" s="102"/>
      <c r="D561" s="19" t="s">
        <v>13</v>
      </c>
      <c r="E561" s="19" t="s">
        <v>57</v>
      </c>
      <c r="F561" s="31" t="s">
        <v>38</v>
      </c>
      <c r="G561" s="35" t="s">
        <v>11</v>
      </c>
      <c r="H561" s="36">
        <v>8</v>
      </c>
      <c r="I561" s="27"/>
      <c r="J561" s="26"/>
    </row>
    <row r="562" spans="1:10" ht="38.25">
      <c r="A562" s="21" t="s">
        <v>82</v>
      </c>
      <c r="B562" s="101" t="s">
        <v>83</v>
      </c>
      <c r="C562" s="102"/>
      <c r="D562" s="19"/>
      <c r="E562" s="19"/>
      <c r="F562" s="31"/>
      <c r="G562" s="35"/>
      <c r="H562" s="36">
        <f>H563</f>
        <v>59.9</v>
      </c>
      <c r="I562" s="27"/>
      <c r="J562" s="26"/>
    </row>
    <row r="563" spans="1:10" ht="12.75">
      <c r="A563" s="21" t="s">
        <v>12</v>
      </c>
      <c r="B563" s="101" t="s">
        <v>83</v>
      </c>
      <c r="C563" s="102"/>
      <c r="D563" s="19" t="s">
        <v>13</v>
      </c>
      <c r="E563" s="19"/>
      <c r="F563" s="31"/>
      <c r="G563" s="35"/>
      <c r="H563" s="36">
        <f>H564</f>
        <v>59.9</v>
      </c>
      <c r="I563" s="27"/>
      <c r="J563" s="26"/>
    </row>
    <row r="564" spans="1:10" ht="12.75">
      <c r="A564" s="21" t="s">
        <v>56</v>
      </c>
      <c r="B564" s="101" t="s">
        <v>83</v>
      </c>
      <c r="C564" s="102"/>
      <c r="D564" s="19" t="s">
        <v>13</v>
      </c>
      <c r="E564" s="19" t="s">
        <v>57</v>
      </c>
      <c r="F564" s="31"/>
      <c r="G564" s="35"/>
      <c r="H564" s="36">
        <v>59.9</v>
      </c>
      <c r="I564" s="27"/>
      <c r="J564" s="26"/>
    </row>
    <row r="565" spans="1:10" ht="76.5">
      <c r="A565" s="21" t="s">
        <v>22</v>
      </c>
      <c r="B565" s="101" t="s">
        <v>83</v>
      </c>
      <c r="C565" s="102"/>
      <c r="D565" s="19" t="s">
        <v>13</v>
      </c>
      <c r="E565" s="19" t="s">
        <v>57</v>
      </c>
      <c r="F565" s="31" t="s">
        <v>23</v>
      </c>
      <c r="G565" s="35"/>
      <c r="H565" s="36">
        <f>H566</f>
        <v>20</v>
      </c>
      <c r="I565" s="27"/>
      <c r="J565" s="26"/>
    </row>
    <row r="566" spans="1:10" ht="25.5">
      <c r="A566" s="21" t="s">
        <v>24</v>
      </c>
      <c r="B566" s="101" t="s">
        <v>83</v>
      </c>
      <c r="C566" s="102"/>
      <c r="D566" s="19" t="s">
        <v>13</v>
      </c>
      <c r="E566" s="19" t="s">
        <v>57</v>
      </c>
      <c r="F566" s="31" t="s">
        <v>25</v>
      </c>
      <c r="G566" s="35"/>
      <c r="H566" s="36">
        <f>H567</f>
        <v>20</v>
      </c>
      <c r="I566" s="27"/>
      <c r="J566" s="26"/>
    </row>
    <row r="567" spans="1:10" ht="25.5">
      <c r="A567" s="21" t="s">
        <v>10</v>
      </c>
      <c r="B567" s="101" t="s">
        <v>83</v>
      </c>
      <c r="C567" s="102"/>
      <c r="D567" s="19" t="s">
        <v>13</v>
      </c>
      <c r="E567" s="19" t="s">
        <v>57</v>
      </c>
      <c r="F567" s="31" t="s">
        <v>25</v>
      </c>
      <c r="G567" s="35" t="s">
        <v>11</v>
      </c>
      <c r="H567" s="36">
        <v>20</v>
      </c>
      <c r="I567" s="27"/>
      <c r="J567" s="26"/>
    </row>
    <row r="568" spans="1:10" ht="38.25">
      <c r="A568" s="21" t="s">
        <v>35</v>
      </c>
      <c r="B568" s="101" t="s">
        <v>83</v>
      </c>
      <c r="C568" s="102"/>
      <c r="D568" s="19" t="s">
        <v>13</v>
      </c>
      <c r="E568" s="19" t="s">
        <v>57</v>
      </c>
      <c r="F568" s="31" t="s">
        <v>36</v>
      </c>
      <c r="G568" s="35"/>
      <c r="H568" s="36">
        <f>H569</f>
        <v>39.9</v>
      </c>
      <c r="I568" s="27"/>
      <c r="J568" s="26"/>
    </row>
    <row r="569" spans="1:10" ht="38.25">
      <c r="A569" s="21" t="s">
        <v>37</v>
      </c>
      <c r="B569" s="101" t="s">
        <v>83</v>
      </c>
      <c r="C569" s="102"/>
      <c r="D569" s="19" t="s">
        <v>13</v>
      </c>
      <c r="E569" s="19" t="s">
        <v>57</v>
      </c>
      <c r="F569" s="31" t="s">
        <v>38</v>
      </c>
      <c r="G569" s="35"/>
      <c r="H569" s="36">
        <f>H570</f>
        <v>39.9</v>
      </c>
      <c r="I569" s="27"/>
      <c r="J569" s="26"/>
    </row>
    <row r="570" spans="1:10" ht="25.5">
      <c r="A570" s="21" t="s">
        <v>10</v>
      </c>
      <c r="B570" s="101" t="s">
        <v>83</v>
      </c>
      <c r="C570" s="102"/>
      <c r="D570" s="19" t="s">
        <v>13</v>
      </c>
      <c r="E570" s="19" t="s">
        <v>57</v>
      </c>
      <c r="F570" s="31" t="s">
        <v>38</v>
      </c>
      <c r="G570" s="35" t="s">
        <v>11</v>
      </c>
      <c r="H570" s="36">
        <v>39.9</v>
      </c>
      <c r="I570" s="27"/>
      <c r="J570" s="26"/>
    </row>
    <row r="571" spans="1:10" ht="38.25">
      <c r="A571" s="20" t="s">
        <v>84</v>
      </c>
      <c r="B571" s="99" t="s">
        <v>85</v>
      </c>
      <c r="C571" s="100"/>
      <c r="D571" s="17"/>
      <c r="E571" s="17"/>
      <c r="F571" s="30"/>
      <c r="G571" s="33"/>
      <c r="H571" s="34">
        <f>H572+H578</f>
        <v>330</v>
      </c>
      <c r="I571" s="25"/>
      <c r="J571" s="26"/>
    </row>
    <row r="572" spans="1:10" ht="12.75">
      <c r="A572" s="21" t="s">
        <v>411</v>
      </c>
      <c r="B572" s="101" t="s">
        <v>412</v>
      </c>
      <c r="C572" s="102"/>
      <c r="D572" s="19"/>
      <c r="E572" s="19"/>
      <c r="F572" s="31"/>
      <c r="G572" s="35"/>
      <c r="H572" s="36">
        <f>H573</f>
        <v>310</v>
      </c>
      <c r="I572" s="27"/>
      <c r="J572" s="26"/>
    </row>
    <row r="573" spans="1:10" ht="12.75">
      <c r="A573" s="21" t="s">
        <v>390</v>
      </c>
      <c r="B573" s="101" t="s">
        <v>412</v>
      </c>
      <c r="C573" s="102"/>
      <c r="D573" s="19" t="s">
        <v>130</v>
      </c>
      <c r="E573" s="19"/>
      <c r="F573" s="31"/>
      <c r="G573" s="35"/>
      <c r="H573" s="36">
        <f>H574</f>
        <v>310</v>
      </c>
      <c r="I573" s="27"/>
      <c r="J573" s="26"/>
    </row>
    <row r="574" spans="1:10" ht="12.75">
      <c r="A574" s="21" t="s">
        <v>391</v>
      </c>
      <c r="B574" s="101" t="s">
        <v>412</v>
      </c>
      <c r="C574" s="102"/>
      <c r="D574" s="19" t="s">
        <v>130</v>
      </c>
      <c r="E574" s="19" t="s">
        <v>13</v>
      </c>
      <c r="F574" s="31"/>
      <c r="G574" s="35"/>
      <c r="H574" s="36">
        <f>H575</f>
        <v>310</v>
      </c>
      <c r="I574" s="27"/>
      <c r="J574" s="26"/>
    </row>
    <row r="575" spans="1:10" ht="38.25">
      <c r="A575" s="21" t="s">
        <v>193</v>
      </c>
      <c r="B575" s="101" t="s">
        <v>412</v>
      </c>
      <c r="C575" s="102"/>
      <c r="D575" s="19" t="s">
        <v>130</v>
      </c>
      <c r="E575" s="19" t="s">
        <v>13</v>
      </c>
      <c r="F575" s="31" t="s">
        <v>194</v>
      </c>
      <c r="G575" s="35"/>
      <c r="H575" s="36">
        <f>H576</f>
        <v>310</v>
      </c>
      <c r="I575" s="27"/>
      <c r="J575" s="26"/>
    </row>
    <row r="576" spans="1:10" ht="12.75">
      <c r="A576" s="21" t="s">
        <v>266</v>
      </c>
      <c r="B576" s="101" t="s">
        <v>412</v>
      </c>
      <c r="C576" s="102"/>
      <c r="D576" s="19" t="s">
        <v>130</v>
      </c>
      <c r="E576" s="19" t="s">
        <v>13</v>
      </c>
      <c r="F576" s="31" t="s">
        <v>267</v>
      </c>
      <c r="G576" s="35"/>
      <c r="H576" s="36">
        <f>H577</f>
        <v>310</v>
      </c>
      <c r="I576" s="27"/>
      <c r="J576" s="26"/>
    </row>
    <row r="577" spans="1:10" ht="38.25">
      <c r="A577" s="21" t="s">
        <v>366</v>
      </c>
      <c r="B577" s="101" t="s">
        <v>412</v>
      </c>
      <c r="C577" s="102"/>
      <c r="D577" s="19" t="s">
        <v>130</v>
      </c>
      <c r="E577" s="19" t="s">
        <v>13</v>
      </c>
      <c r="F577" s="31" t="s">
        <v>267</v>
      </c>
      <c r="G577" s="35" t="s">
        <v>367</v>
      </c>
      <c r="H577" s="36">
        <v>310</v>
      </c>
      <c r="I577" s="27"/>
      <c r="J577" s="26"/>
    </row>
    <row r="578" spans="1:10" ht="38.25">
      <c r="A578" s="21" t="s">
        <v>86</v>
      </c>
      <c r="B578" s="101" t="s">
        <v>87</v>
      </c>
      <c r="C578" s="102"/>
      <c r="D578" s="19"/>
      <c r="E578" s="19"/>
      <c r="F578" s="31"/>
      <c r="G578" s="35"/>
      <c r="H578" s="36">
        <f>H579</f>
        <v>20</v>
      </c>
      <c r="I578" s="27"/>
      <c r="J578" s="26"/>
    </row>
    <row r="579" spans="1:10" ht="12.75">
      <c r="A579" s="21" t="s">
        <v>12</v>
      </c>
      <c r="B579" s="101" t="s">
        <v>87</v>
      </c>
      <c r="C579" s="102"/>
      <c r="D579" s="19" t="s">
        <v>13</v>
      </c>
      <c r="E579" s="19"/>
      <c r="F579" s="31"/>
      <c r="G579" s="35"/>
      <c r="H579" s="36">
        <f>H580</f>
        <v>20</v>
      </c>
      <c r="I579" s="27"/>
      <c r="J579" s="26"/>
    </row>
    <row r="580" spans="1:10" ht="12.75">
      <c r="A580" s="21" t="s">
        <v>56</v>
      </c>
      <c r="B580" s="101" t="s">
        <v>87</v>
      </c>
      <c r="C580" s="102"/>
      <c r="D580" s="19" t="s">
        <v>13</v>
      </c>
      <c r="E580" s="19" t="s">
        <v>57</v>
      </c>
      <c r="F580" s="31"/>
      <c r="G580" s="35"/>
      <c r="H580" s="36">
        <f>H581</f>
        <v>20</v>
      </c>
      <c r="I580" s="27"/>
      <c r="J580" s="26"/>
    </row>
    <row r="581" spans="1:10" ht="38.25">
      <c r="A581" s="21" t="s">
        <v>35</v>
      </c>
      <c r="B581" s="101" t="s">
        <v>87</v>
      </c>
      <c r="C581" s="102"/>
      <c r="D581" s="19" t="s">
        <v>13</v>
      </c>
      <c r="E581" s="19" t="s">
        <v>57</v>
      </c>
      <c r="F581" s="31" t="s">
        <v>36</v>
      </c>
      <c r="G581" s="35"/>
      <c r="H581" s="36">
        <f>H582</f>
        <v>20</v>
      </c>
      <c r="I581" s="27"/>
      <c r="J581" s="26"/>
    </row>
    <row r="582" spans="1:10" ht="38.25">
      <c r="A582" s="21" t="s">
        <v>37</v>
      </c>
      <c r="B582" s="101" t="s">
        <v>87</v>
      </c>
      <c r="C582" s="102"/>
      <c r="D582" s="19" t="s">
        <v>13</v>
      </c>
      <c r="E582" s="19" t="s">
        <v>57</v>
      </c>
      <c r="F582" s="31" t="s">
        <v>38</v>
      </c>
      <c r="G582" s="35"/>
      <c r="H582" s="36">
        <f>H583</f>
        <v>20</v>
      </c>
      <c r="I582" s="27"/>
      <c r="J582" s="26"/>
    </row>
    <row r="583" spans="1:10" ht="25.5">
      <c r="A583" s="21" t="s">
        <v>10</v>
      </c>
      <c r="B583" s="101" t="s">
        <v>87</v>
      </c>
      <c r="C583" s="102"/>
      <c r="D583" s="19" t="s">
        <v>13</v>
      </c>
      <c r="E583" s="19" t="s">
        <v>57</v>
      </c>
      <c r="F583" s="31" t="s">
        <v>38</v>
      </c>
      <c r="G583" s="35" t="s">
        <v>11</v>
      </c>
      <c r="H583" s="36">
        <v>20</v>
      </c>
      <c r="I583" s="27"/>
      <c r="J583" s="26"/>
    </row>
    <row r="584" spans="1:10" ht="38.25">
      <c r="A584" s="20" t="s">
        <v>356</v>
      </c>
      <c r="B584" s="99" t="s">
        <v>357</v>
      </c>
      <c r="C584" s="100"/>
      <c r="D584" s="17"/>
      <c r="E584" s="17"/>
      <c r="F584" s="30"/>
      <c r="G584" s="33"/>
      <c r="H584" s="34">
        <f aca="true" t="shared" si="17" ref="H584:H589">H585</f>
        <v>170.3</v>
      </c>
      <c r="I584" s="25"/>
      <c r="J584" s="26"/>
    </row>
    <row r="585" spans="1:10" ht="38.25">
      <c r="A585" s="21" t="s">
        <v>358</v>
      </c>
      <c r="B585" s="101" t="s">
        <v>359</v>
      </c>
      <c r="C585" s="102"/>
      <c r="D585" s="19"/>
      <c r="E585" s="19"/>
      <c r="F585" s="31"/>
      <c r="G585" s="35"/>
      <c r="H585" s="36">
        <f t="shared" si="17"/>
        <v>170.3</v>
      </c>
      <c r="I585" s="27"/>
      <c r="J585" s="26"/>
    </row>
    <row r="586" spans="1:10" ht="12.75">
      <c r="A586" s="21" t="s">
        <v>167</v>
      </c>
      <c r="B586" s="101" t="s">
        <v>359</v>
      </c>
      <c r="C586" s="102"/>
      <c r="D586" s="19" t="s">
        <v>168</v>
      </c>
      <c r="E586" s="19"/>
      <c r="F586" s="31"/>
      <c r="G586" s="35"/>
      <c r="H586" s="36">
        <f t="shared" si="17"/>
        <v>170.3</v>
      </c>
      <c r="I586" s="27"/>
      <c r="J586" s="26"/>
    </row>
    <row r="587" spans="1:10" ht="12.75">
      <c r="A587" s="21" t="s">
        <v>329</v>
      </c>
      <c r="B587" s="101" t="s">
        <v>359</v>
      </c>
      <c r="C587" s="102"/>
      <c r="D587" s="19" t="s">
        <v>168</v>
      </c>
      <c r="E587" s="19" t="s">
        <v>168</v>
      </c>
      <c r="F587" s="31"/>
      <c r="G587" s="35"/>
      <c r="H587" s="36">
        <f t="shared" si="17"/>
        <v>170.3</v>
      </c>
      <c r="I587" s="27"/>
      <c r="J587" s="26"/>
    </row>
    <row r="588" spans="1:10" ht="38.25">
      <c r="A588" s="21" t="s">
        <v>193</v>
      </c>
      <c r="B588" s="101" t="s">
        <v>359</v>
      </c>
      <c r="C588" s="102"/>
      <c r="D588" s="19" t="s">
        <v>168</v>
      </c>
      <c r="E588" s="19" t="s">
        <v>168</v>
      </c>
      <c r="F588" s="31" t="s">
        <v>194</v>
      </c>
      <c r="G588" s="35"/>
      <c r="H588" s="36">
        <f t="shared" si="17"/>
        <v>170.3</v>
      </c>
      <c r="I588" s="27"/>
      <c r="J588" s="26"/>
    </row>
    <row r="589" spans="1:10" ht="12.75">
      <c r="A589" s="21" t="s">
        <v>266</v>
      </c>
      <c r="B589" s="101" t="s">
        <v>359</v>
      </c>
      <c r="C589" s="102"/>
      <c r="D589" s="19" t="s">
        <v>168</v>
      </c>
      <c r="E589" s="19" t="s">
        <v>168</v>
      </c>
      <c r="F589" s="31" t="s">
        <v>267</v>
      </c>
      <c r="G589" s="35"/>
      <c r="H589" s="36">
        <f t="shared" si="17"/>
        <v>170.3</v>
      </c>
      <c r="I589" s="27"/>
      <c r="J589" s="26"/>
    </row>
    <row r="590" spans="1:10" ht="25.5">
      <c r="A590" s="21" t="s">
        <v>259</v>
      </c>
      <c r="B590" s="101" t="s">
        <v>359</v>
      </c>
      <c r="C590" s="102"/>
      <c r="D590" s="19" t="s">
        <v>168</v>
      </c>
      <c r="E590" s="19" t="s">
        <v>168</v>
      </c>
      <c r="F590" s="31" t="s">
        <v>267</v>
      </c>
      <c r="G590" s="35" t="s">
        <v>260</v>
      </c>
      <c r="H590" s="36">
        <v>170.3</v>
      </c>
      <c r="I590" s="27"/>
      <c r="J590" s="26"/>
    </row>
    <row r="591" spans="1:10" ht="51">
      <c r="A591" s="20" t="s">
        <v>434</v>
      </c>
      <c r="B591" s="99" t="s">
        <v>435</v>
      </c>
      <c r="C591" s="100"/>
      <c r="D591" s="17"/>
      <c r="E591" s="17"/>
      <c r="F591" s="30"/>
      <c r="G591" s="33"/>
      <c r="H591" s="34">
        <f>H592+H637</f>
        <v>4247.7</v>
      </c>
      <c r="I591" s="25"/>
      <c r="J591" s="26"/>
    </row>
    <row r="592" spans="1:10" ht="51">
      <c r="A592" s="20" t="s">
        <v>436</v>
      </c>
      <c r="B592" s="99" t="s">
        <v>437</v>
      </c>
      <c r="C592" s="100"/>
      <c r="D592" s="17"/>
      <c r="E592" s="17"/>
      <c r="F592" s="30"/>
      <c r="G592" s="33"/>
      <c r="H592" s="34">
        <f>H593+H599+H605+H615+H625+H631</f>
        <v>1679.6</v>
      </c>
      <c r="I592" s="25"/>
      <c r="J592" s="26"/>
    </row>
    <row r="593" spans="1:10" ht="38.25">
      <c r="A593" s="21" t="s">
        <v>450</v>
      </c>
      <c r="B593" s="101" t="s">
        <v>451</v>
      </c>
      <c r="C593" s="102"/>
      <c r="D593" s="19"/>
      <c r="E593" s="19"/>
      <c r="F593" s="31"/>
      <c r="G593" s="35"/>
      <c r="H593" s="36">
        <f>H594</f>
        <v>100</v>
      </c>
      <c r="I593" s="27"/>
      <c r="J593" s="26"/>
    </row>
    <row r="594" spans="1:10" ht="12.75">
      <c r="A594" s="21" t="s">
        <v>426</v>
      </c>
      <c r="B594" s="101" t="s">
        <v>451</v>
      </c>
      <c r="C594" s="102"/>
      <c r="D594" s="19" t="s">
        <v>214</v>
      </c>
      <c r="E594" s="19"/>
      <c r="F594" s="31"/>
      <c r="G594" s="35"/>
      <c r="H594" s="36">
        <f>H595</f>
        <v>100</v>
      </c>
      <c r="I594" s="27"/>
      <c r="J594" s="26"/>
    </row>
    <row r="595" spans="1:10" ht="25.5">
      <c r="A595" s="21" t="s">
        <v>447</v>
      </c>
      <c r="B595" s="101" t="s">
        <v>451</v>
      </c>
      <c r="C595" s="102"/>
      <c r="D595" s="19" t="s">
        <v>214</v>
      </c>
      <c r="E595" s="19" t="s">
        <v>156</v>
      </c>
      <c r="F595" s="31"/>
      <c r="G595" s="35"/>
      <c r="H595" s="36">
        <f>H596</f>
        <v>100</v>
      </c>
      <c r="I595" s="27"/>
      <c r="J595" s="26"/>
    </row>
    <row r="596" spans="1:10" ht="38.25">
      <c r="A596" s="21" t="s">
        <v>193</v>
      </c>
      <c r="B596" s="101" t="s">
        <v>451</v>
      </c>
      <c r="C596" s="102"/>
      <c r="D596" s="19" t="s">
        <v>214</v>
      </c>
      <c r="E596" s="19" t="s">
        <v>156</v>
      </c>
      <c r="F596" s="31" t="s">
        <v>194</v>
      </c>
      <c r="G596" s="35"/>
      <c r="H596" s="36">
        <f>H597</f>
        <v>100</v>
      </c>
      <c r="I596" s="27"/>
      <c r="J596" s="26"/>
    </row>
    <row r="597" spans="1:10" ht="12.75">
      <c r="A597" s="21" t="s">
        <v>266</v>
      </c>
      <c r="B597" s="101" t="s">
        <v>451</v>
      </c>
      <c r="C597" s="102"/>
      <c r="D597" s="19" t="s">
        <v>214</v>
      </c>
      <c r="E597" s="19" t="s">
        <v>156</v>
      </c>
      <c r="F597" s="31" t="s">
        <v>267</v>
      </c>
      <c r="G597" s="35"/>
      <c r="H597" s="36">
        <f>H598</f>
        <v>100</v>
      </c>
      <c r="I597" s="27"/>
      <c r="J597" s="26"/>
    </row>
    <row r="598" spans="1:10" ht="38.25">
      <c r="A598" s="21" t="s">
        <v>366</v>
      </c>
      <c r="B598" s="101" t="s">
        <v>451</v>
      </c>
      <c r="C598" s="102"/>
      <c r="D598" s="19" t="s">
        <v>214</v>
      </c>
      <c r="E598" s="19" t="s">
        <v>156</v>
      </c>
      <c r="F598" s="31" t="s">
        <v>267</v>
      </c>
      <c r="G598" s="35" t="s">
        <v>367</v>
      </c>
      <c r="H598" s="36">
        <v>100</v>
      </c>
      <c r="I598" s="27"/>
      <c r="J598" s="26"/>
    </row>
    <row r="599" spans="1:10" ht="76.5">
      <c r="A599" s="21" t="s">
        <v>264</v>
      </c>
      <c r="B599" s="101" t="s">
        <v>438</v>
      </c>
      <c r="C599" s="102"/>
      <c r="D599" s="19"/>
      <c r="E599" s="19"/>
      <c r="F599" s="31"/>
      <c r="G599" s="35"/>
      <c r="H599" s="36">
        <f>H600</f>
        <v>87.6</v>
      </c>
      <c r="I599" s="27"/>
      <c r="J599" s="26"/>
    </row>
    <row r="600" spans="1:10" ht="12.75">
      <c r="A600" s="21" t="s">
        <v>426</v>
      </c>
      <c r="B600" s="101" t="s">
        <v>438</v>
      </c>
      <c r="C600" s="102"/>
      <c r="D600" s="19" t="s">
        <v>214</v>
      </c>
      <c r="E600" s="19"/>
      <c r="F600" s="31"/>
      <c r="G600" s="35"/>
      <c r="H600" s="36">
        <f>H601</f>
        <v>87.6</v>
      </c>
      <c r="I600" s="27"/>
      <c r="J600" s="26"/>
    </row>
    <row r="601" spans="1:10" ht="12.75">
      <c r="A601" s="21" t="s">
        <v>433</v>
      </c>
      <c r="B601" s="101" t="s">
        <v>438</v>
      </c>
      <c r="C601" s="102"/>
      <c r="D601" s="19" t="s">
        <v>214</v>
      </c>
      <c r="E601" s="19" t="s">
        <v>103</v>
      </c>
      <c r="F601" s="31"/>
      <c r="G601" s="35"/>
      <c r="H601" s="36">
        <f>H602</f>
        <v>87.6</v>
      </c>
      <c r="I601" s="27"/>
      <c r="J601" s="26"/>
    </row>
    <row r="602" spans="1:10" ht="38.25">
      <c r="A602" s="21" t="s">
        <v>193</v>
      </c>
      <c r="B602" s="101" t="s">
        <v>438</v>
      </c>
      <c r="C602" s="102"/>
      <c r="D602" s="19" t="s">
        <v>214</v>
      </c>
      <c r="E602" s="19" t="s">
        <v>103</v>
      </c>
      <c r="F602" s="31" t="s">
        <v>194</v>
      </c>
      <c r="G602" s="35"/>
      <c r="H602" s="36">
        <f>H603</f>
        <v>87.6</v>
      </c>
      <c r="I602" s="27"/>
      <c r="J602" s="26"/>
    </row>
    <row r="603" spans="1:10" ht="12.75">
      <c r="A603" s="21" t="s">
        <v>266</v>
      </c>
      <c r="B603" s="101" t="s">
        <v>438</v>
      </c>
      <c r="C603" s="102"/>
      <c r="D603" s="19" t="s">
        <v>214</v>
      </c>
      <c r="E603" s="19" t="s">
        <v>103</v>
      </c>
      <c r="F603" s="31" t="s">
        <v>267</v>
      </c>
      <c r="G603" s="35"/>
      <c r="H603" s="36">
        <f>H604</f>
        <v>87.6</v>
      </c>
      <c r="I603" s="27"/>
      <c r="J603" s="26"/>
    </row>
    <row r="604" spans="1:10" ht="38.25">
      <c r="A604" s="21" t="s">
        <v>366</v>
      </c>
      <c r="B604" s="101" t="s">
        <v>438</v>
      </c>
      <c r="C604" s="102"/>
      <c r="D604" s="19" t="s">
        <v>214</v>
      </c>
      <c r="E604" s="19" t="s">
        <v>103</v>
      </c>
      <c r="F604" s="31" t="s">
        <v>267</v>
      </c>
      <c r="G604" s="35" t="s">
        <v>367</v>
      </c>
      <c r="H604" s="36">
        <v>87.6</v>
      </c>
      <c r="I604" s="27"/>
      <c r="J604" s="26"/>
    </row>
    <row r="605" spans="1:10" ht="25.5">
      <c r="A605" s="21" t="s">
        <v>439</v>
      </c>
      <c r="B605" s="101" t="s">
        <v>440</v>
      </c>
      <c r="C605" s="102"/>
      <c r="D605" s="19"/>
      <c r="E605" s="19"/>
      <c r="F605" s="31"/>
      <c r="G605" s="35"/>
      <c r="H605" s="36">
        <f>H606</f>
        <v>496.8</v>
      </c>
      <c r="I605" s="27"/>
      <c r="J605" s="26"/>
    </row>
    <row r="606" spans="1:10" ht="12.75">
      <c r="A606" s="21" t="s">
        <v>426</v>
      </c>
      <c r="B606" s="101" t="s">
        <v>440</v>
      </c>
      <c r="C606" s="102"/>
      <c r="D606" s="19" t="s">
        <v>214</v>
      </c>
      <c r="E606" s="19"/>
      <c r="F606" s="31"/>
      <c r="G606" s="35"/>
      <c r="H606" s="36">
        <f>H607+H611</f>
        <v>496.8</v>
      </c>
      <c r="I606" s="27"/>
      <c r="J606" s="26"/>
    </row>
    <row r="607" spans="1:10" ht="12.75">
      <c r="A607" s="21" t="s">
        <v>433</v>
      </c>
      <c r="B607" s="101" t="s">
        <v>440</v>
      </c>
      <c r="C607" s="102"/>
      <c r="D607" s="19" t="s">
        <v>214</v>
      </c>
      <c r="E607" s="19" t="s">
        <v>103</v>
      </c>
      <c r="F607" s="31"/>
      <c r="G607" s="35"/>
      <c r="H607" s="36">
        <f>H608</f>
        <v>250</v>
      </c>
      <c r="I607" s="27"/>
      <c r="J607" s="26"/>
    </row>
    <row r="608" spans="1:10" ht="38.25">
      <c r="A608" s="21" t="s">
        <v>193</v>
      </c>
      <c r="B608" s="101" t="s">
        <v>440</v>
      </c>
      <c r="C608" s="102"/>
      <c r="D608" s="19" t="s">
        <v>214</v>
      </c>
      <c r="E608" s="19" t="s">
        <v>103</v>
      </c>
      <c r="F608" s="31" t="s">
        <v>194</v>
      </c>
      <c r="G608" s="35"/>
      <c r="H608" s="36">
        <f>H609</f>
        <v>250</v>
      </c>
      <c r="I608" s="27"/>
      <c r="J608" s="26"/>
    </row>
    <row r="609" spans="1:10" ht="12.75">
      <c r="A609" s="21" t="s">
        <v>266</v>
      </c>
      <c r="B609" s="101" t="s">
        <v>440</v>
      </c>
      <c r="C609" s="102"/>
      <c r="D609" s="19" t="s">
        <v>214</v>
      </c>
      <c r="E609" s="19" t="s">
        <v>103</v>
      </c>
      <c r="F609" s="31" t="s">
        <v>267</v>
      </c>
      <c r="G609" s="35"/>
      <c r="H609" s="36">
        <f>H610</f>
        <v>250</v>
      </c>
      <c r="I609" s="27"/>
      <c r="J609" s="26"/>
    </row>
    <row r="610" spans="1:10" ht="38.25">
      <c r="A610" s="21" t="s">
        <v>366</v>
      </c>
      <c r="B610" s="101" t="s">
        <v>440</v>
      </c>
      <c r="C610" s="102"/>
      <c r="D610" s="19" t="s">
        <v>214</v>
      </c>
      <c r="E610" s="19" t="s">
        <v>103</v>
      </c>
      <c r="F610" s="31" t="s">
        <v>267</v>
      </c>
      <c r="G610" s="35" t="s">
        <v>367</v>
      </c>
      <c r="H610" s="36">
        <v>250</v>
      </c>
      <c r="I610" s="27"/>
      <c r="J610" s="26"/>
    </row>
    <row r="611" spans="1:10" ht="25.5">
      <c r="A611" s="21" t="s">
        <v>447</v>
      </c>
      <c r="B611" s="101" t="s">
        <v>440</v>
      </c>
      <c r="C611" s="102"/>
      <c r="D611" s="19" t="s">
        <v>214</v>
      </c>
      <c r="E611" s="19" t="s">
        <v>156</v>
      </c>
      <c r="F611" s="31"/>
      <c r="G611" s="35"/>
      <c r="H611" s="36">
        <f>H612</f>
        <v>246.8</v>
      </c>
      <c r="I611" s="27"/>
      <c r="J611" s="26"/>
    </row>
    <row r="612" spans="1:10" ht="38.25">
      <c r="A612" s="21" t="s">
        <v>193</v>
      </c>
      <c r="B612" s="101" t="s">
        <v>440</v>
      </c>
      <c r="C612" s="102"/>
      <c r="D612" s="19" t="s">
        <v>214</v>
      </c>
      <c r="E612" s="19" t="s">
        <v>156</v>
      </c>
      <c r="F612" s="31" t="s">
        <v>194</v>
      </c>
      <c r="G612" s="35"/>
      <c r="H612" s="36">
        <f>H613</f>
        <v>246.8</v>
      </c>
      <c r="I612" s="27"/>
      <c r="J612" s="26"/>
    </row>
    <row r="613" spans="1:10" ht="12.75">
      <c r="A613" s="21" t="s">
        <v>266</v>
      </c>
      <c r="B613" s="101" t="s">
        <v>440</v>
      </c>
      <c r="C613" s="102"/>
      <c r="D613" s="19" t="s">
        <v>214</v>
      </c>
      <c r="E613" s="19" t="s">
        <v>156</v>
      </c>
      <c r="F613" s="31" t="s">
        <v>267</v>
      </c>
      <c r="G613" s="35"/>
      <c r="H613" s="36">
        <f>H614</f>
        <v>246.8</v>
      </c>
      <c r="I613" s="27"/>
      <c r="J613" s="26"/>
    </row>
    <row r="614" spans="1:10" ht="38.25">
      <c r="A614" s="21" t="s">
        <v>366</v>
      </c>
      <c r="B614" s="101" t="s">
        <v>440</v>
      </c>
      <c r="C614" s="102"/>
      <c r="D614" s="19" t="s">
        <v>214</v>
      </c>
      <c r="E614" s="19" t="s">
        <v>156</v>
      </c>
      <c r="F614" s="31" t="s">
        <v>267</v>
      </c>
      <c r="G614" s="35" t="s">
        <v>367</v>
      </c>
      <c r="H614" s="36">
        <v>246.8</v>
      </c>
      <c r="I614" s="27"/>
      <c r="J614" s="26"/>
    </row>
    <row r="615" spans="1:10" ht="38.25">
      <c r="A615" s="21" t="s">
        <v>441</v>
      </c>
      <c r="B615" s="101" t="s">
        <v>442</v>
      </c>
      <c r="C615" s="102"/>
      <c r="D615" s="19"/>
      <c r="E615" s="19"/>
      <c r="F615" s="31"/>
      <c r="G615" s="35"/>
      <c r="H615" s="36">
        <f>H616</f>
        <v>717.7</v>
      </c>
      <c r="I615" s="27"/>
      <c r="J615" s="26"/>
    </row>
    <row r="616" spans="1:10" ht="12.75">
      <c r="A616" s="21" t="s">
        <v>426</v>
      </c>
      <c r="B616" s="101" t="s">
        <v>442</v>
      </c>
      <c r="C616" s="102"/>
      <c r="D616" s="19" t="s">
        <v>214</v>
      </c>
      <c r="E616" s="19"/>
      <c r="F616" s="31"/>
      <c r="G616" s="35"/>
      <c r="H616" s="36">
        <f>H617+H621</f>
        <v>717.7</v>
      </c>
      <c r="I616" s="27"/>
      <c r="J616" s="26"/>
    </row>
    <row r="617" spans="1:10" ht="12.75">
      <c r="A617" s="21" t="s">
        <v>433</v>
      </c>
      <c r="B617" s="101" t="s">
        <v>442</v>
      </c>
      <c r="C617" s="102"/>
      <c r="D617" s="19" t="s">
        <v>214</v>
      </c>
      <c r="E617" s="19" t="s">
        <v>103</v>
      </c>
      <c r="F617" s="31"/>
      <c r="G617" s="35"/>
      <c r="H617" s="36">
        <f>H618</f>
        <v>190</v>
      </c>
      <c r="I617" s="27"/>
      <c r="J617" s="26"/>
    </row>
    <row r="618" spans="1:10" ht="38.25">
      <c r="A618" s="21" t="s">
        <v>193</v>
      </c>
      <c r="B618" s="101" t="s">
        <v>442</v>
      </c>
      <c r="C618" s="102"/>
      <c r="D618" s="19" t="s">
        <v>214</v>
      </c>
      <c r="E618" s="19" t="s">
        <v>103</v>
      </c>
      <c r="F618" s="31" t="s">
        <v>194</v>
      </c>
      <c r="G618" s="35"/>
      <c r="H618" s="36">
        <f>H619</f>
        <v>190</v>
      </c>
      <c r="I618" s="27"/>
      <c r="J618" s="26"/>
    </row>
    <row r="619" spans="1:10" ht="12.75">
      <c r="A619" s="21" t="s">
        <v>266</v>
      </c>
      <c r="B619" s="101" t="s">
        <v>442</v>
      </c>
      <c r="C619" s="102"/>
      <c r="D619" s="19" t="s">
        <v>214</v>
      </c>
      <c r="E619" s="19" t="s">
        <v>103</v>
      </c>
      <c r="F619" s="31" t="s">
        <v>267</v>
      </c>
      <c r="G619" s="35"/>
      <c r="H619" s="36">
        <f>H620</f>
        <v>190</v>
      </c>
      <c r="I619" s="27"/>
      <c r="J619" s="26"/>
    </row>
    <row r="620" spans="1:10" ht="38.25">
      <c r="A620" s="21" t="s">
        <v>366</v>
      </c>
      <c r="B620" s="101" t="s">
        <v>442</v>
      </c>
      <c r="C620" s="102"/>
      <c r="D620" s="19" t="s">
        <v>214</v>
      </c>
      <c r="E620" s="19" t="s">
        <v>103</v>
      </c>
      <c r="F620" s="31" t="s">
        <v>267</v>
      </c>
      <c r="G620" s="35" t="s">
        <v>367</v>
      </c>
      <c r="H620" s="36">
        <v>190</v>
      </c>
      <c r="I620" s="27"/>
      <c r="J620" s="26"/>
    </row>
    <row r="621" spans="1:10" ht="25.5">
      <c r="A621" s="21" t="s">
        <v>447</v>
      </c>
      <c r="B621" s="101" t="s">
        <v>442</v>
      </c>
      <c r="C621" s="102"/>
      <c r="D621" s="19" t="s">
        <v>214</v>
      </c>
      <c r="E621" s="19" t="s">
        <v>156</v>
      </c>
      <c r="F621" s="31"/>
      <c r="G621" s="35"/>
      <c r="H621" s="36">
        <f>H622</f>
        <v>527.7</v>
      </c>
      <c r="I621" s="27"/>
      <c r="J621" s="26"/>
    </row>
    <row r="622" spans="1:10" ht="38.25">
      <c r="A622" s="21" t="s">
        <v>193</v>
      </c>
      <c r="B622" s="101" t="s">
        <v>442</v>
      </c>
      <c r="C622" s="102"/>
      <c r="D622" s="19" t="s">
        <v>214</v>
      </c>
      <c r="E622" s="19" t="s">
        <v>156</v>
      </c>
      <c r="F622" s="31" t="s">
        <v>194</v>
      </c>
      <c r="G622" s="35"/>
      <c r="H622" s="36">
        <f>H623</f>
        <v>527.7</v>
      </c>
      <c r="I622" s="27"/>
      <c r="J622" s="26"/>
    </row>
    <row r="623" spans="1:10" ht="12.75">
      <c r="A623" s="21" t="s">
        <v>266</v>
      </c>
      <c r="B623" s="101" t="s">
        <v>442</v>
      </c>
      <c r="C623" s="102"/>
      <c r="D623" s="19" t="s">
        <v>214</v>
      </c>
      <c r="E623" s="19" t="s">
        <v>156</v>
      </c>
      <c r="F623" s="31" t="s">
        <v>267</v>
      </c>
      <c r="G623" s="35"/>
      <c r="H623" s="36">
        <f>H624</f>
        <v>527.7</v>
      </c>
      <c r="I623" s="27"/>
      <c r="J623" s="26"/>
    </row>
    <row r="624" spans="1:10" ht="38.25">
      <c r="A624" s="21" t="s">
        <v>366</v>
      </c>
      <c r="B624" s="101" t="s">
        <v>442</v>
      </c>
      <c r="C624" s="102"/>
      <c r="D624" s="19" t="s">
        <v>214</v>
      </c>
      <c r="E624" s="19" t="s">
        <v>156</v>
      </c>
      <c r="F624" s="31" t="s">
        <v>267</v>
      </c>
      <c r="G624" s="35" t="s">
        <v>367</v>
      </c>
      <c r="H624" s="36">
        <v>527.7</v>
      </c>
      <c r="I624" s="27"/>
      <c r="J624" s="26"/>
    </row>
    <row r="625" spans="1:10" ht="12.75">
      <c r="A625" s="21" t="s">
        <v>452</v>
      </c>
      <c r="B625" s="101" t="s">
        <v>453</v>
      </c>
      <c r="C625" s="102"/>
      <c r="D625" s="19"/>
      <c r="E625" s="19"/>
      <c r="F625" s="31"/>
      <c r="G625" s="35"/>
      <c r="H625" s="36">
        <f>H626</f>
        <v>270</v>
      </c>
      <c r="I625" s="27"/>
      <c r="J625" s="26"/>
    </row>
    <row r="626" spans="1:10" ht="12.75">
      <c r="A626" s="21" t="s">
        <v>426</v>
      </c>
      <c r="B626" s="101" t="s">
        <v>453</v>
      </c>
      <c r="C626" s="102"/>
      <c r="D626" s="19" t="s">
        <v>214</v>
      </c>
      <c r="E626" s="19"/>
      <c r="F626" s="31"/>
      <c r="G626" s="35"/>
      <c r="H626" s="36">
        <f>H627</f>
        <v>270</v>
      </c>
      <c r="I626" s="27"/>
      <c r="J626" s="26"/>
    </row>
    <row r="627" spans="1:10" ht="25.5">
      <c r="A627" s="21" t="s">
        <v>447</v>
      </c>
      <c r="B627" s="101" t="s">
        <v>453</v>
      </c>
      <c r="C627" s="102"/>
      <c r="D627" s="19" t="s">
        <v>214</v>
      </c>
      <c r="E627" s="19" t="s">
        <v>156</v>
      </c>
      <c r="F627" s="31"/>
      <c r="G627" s="35"/>
      <c r="H627" s="36">
        <f>H628</f>
        <v>270</v>
      </c>
      <c r="I627" s="27"/>
      <c r="J627" s="26"/>
    </row>
    <row r="628" spans="1:10" ht="38.25">
      <c r="A628" s="21" t="s">
        <v>193</v>
      </c>
      <c r="B628" s="101" t="s">
        <v>453</v>
      </c>
      <c r="C628" s="102"/>
      <c r="D628" s="19" t="s">
        <v>214</v>
      </c>
      <c r="E628" s="19" t="s">
        <v>156</v>
      </c>
      <c r="F628" s="31" t="s">
        <v>194</v>
      </c>
      <c r="G628" s="35"/>
      <c r="H628" s="36">
        <f>H629</f>
        <v>270</v>
      </c>
      <c r="I628" s="27"/>
      <c r="J628" s="26"/>
    </row>
    <row r="629" spans="1:10" ht="12.75">
      <c r="A629" s="21" t="s">
        <v>266</v>
      </c>
      <c r="B629" s="101" t="s">
        <v>453</v>
      </c>
      <c r="C629" s="102"/>
      <c r="D629" s="19" t="s">
        <v>214</v>
      </c>
      <c r="E629" s="19" t="s">
        <v>156</v>
      </c>
      <c r="F629" s="31" t="s">
        <v>267</v>
      </c>
      <c r="G629" s="35"/>
      <c r="H629" s="36">
        <f>H630</f>
        <v>270</v>
      </c>
      <c r="I629" s="27"/>
      <c r="J629" s="26"/>
    </row>
    <row r="630" spans="1:10" ht="38.25">
      <c r="A630" s="21" t="s">
        <v>366</v>
      </c>
      <c r="B630" s="101" t="s">
        <v>453</v>
      </c>
      <c r="C630" s="102"/>
      <c r="D630" s="19" t="s">
        <v>214</v>
      </c>
      <c r="E630" s="19" t="s">
        <v>156</v>
      </c>
      <c r="F630" s="31" t="s">
        <v>267</v>
      </c>
      <c r="G630" s="35" t="s">
        <v>367</v>
      </c>
      <c r="H630" s="36">
        <v>270</v>
      </c>
      <c r="I630" s="27"/>
      <c r="J630" s="26"/>
    </row>
    <row r="631" spans="1:10" ht="38.25">
      <c r="A631" s="21" t="s">
        <v>454</v>
      </c>
      <c r="B631" s="101" t="s">
        <v>455</v>
      </c>
      <c r="C631" s="102"/>
      <c r="D631" s="19"/>
      <c r="E631" s="19"/>
      <c r="F631" s="31"/>
      <c r="G631" s="35"/>
      <c r="H631" s="36">
        <f>H632</f>
        <v>7.5</v>
      </c>
      <c r="I631" s="27"/>
      <c r="J631" s="26"/>
    </row>
    <row r="632" spans="1:10" ht="12.75">
      <c r="A632" s="21" t="s">
        <v>426</v>
      </c>
      <c r="B632" s="101" t="s">
        <v>455</v>
      </c>
      <c r="C632" s="102"/>
      <c r="D632" s="19" t="s">
        <v>214</v>
      </c>
      <c r="E632" s="19"/>
      <c r="F632" s="31"/>
      <c r="G632" s="35"/>
      <c r="H632" s="36">
        <f>H633</f>
        <v>7.5</v>
      </c>
      <c r="I632" s="27"/>
      <c r="J632" s="26"/>
    </row>
    <row r="633" spans="1:10" ht="25.5">
      <c r="A633" s="21" t="s">
        <v>447</v>
      </c>
      <c r="B633" s="101" t="s">
        <v>455</v>
      </c>
      <c r="C633" s="102"/>
      <c r="D633" s="19" t="s">
        <v>214</v>
      </c>
      <c r="E633" s="19" t="s">
        <v>156</v>
      </c>
      <c r="F633" s="31"/>
      <c r="G633" s="35"/>
      <c r="H633" s="36">
        <f>H634</f>
        <v>7.5</v>
      </c>
      <c r="I633" s="27"/>
      <c r="J633" s="26"/>
    </row>
    <row r="634" spans="1:10" ht="38.25">
      <c r="A634" s="21" t="s">
        <v>193</v>
      </c>
      <c r="B634" s="101" t="s">
        <v>455</v>
      </c>
      <c r="C634" s="102"/>
      <c r="D634" s="19" t="s">
        <v>214</v>
      </c>
      <c r="E634" s="19" t="s">
        <v>156</v>
      </c>
      <c r="F634" s="31" t="s">
        <v>194</v>
      </c>
      <c r="G634" s="35"/>
      <c r="H634" s="36">
        <f>H635</f>
        <v>7.5</v>
      </c>
      <c r="I634" s="27"/>
      <c r="J634" s="26"/>
    </row>
    <row r="635" spans="1:10" ht="12.75">
      <c r="A635" s="21" t="s">
        <v>266</v>
      </c>
      <c r="B635" s="101" t="s">
        <v>455</v>
      </c>
      <c r="C635" s="102"/>
      <c r="D635" s="19" t="s">
        <v>214</v>
      </c>
      <c r="E635" s="19" t="s">
        <v>156</v>
      </c>
      <c r="F635" s="31" t="s">
        <v>267</v>
      </c>
      <c r="G635" s="35"/>
      <c r="H635" s="36">
        <f>H636</f>
        <v>7.5</v>
      </c>
      <c r="I635" s="27"/>
      <c r="J635" s="26"/>
    </row>
    <row r="636" spans="1:10" ht="38.25">
      <c r="A636" s="21" t="s">
        <v>366</v>
      </c>
      <c r="B636" s="101" t="s">
        <v>455</v>
      </c>
      <c r="C636" s="102"/>
      <c r="D636" s="19" t="s">
        <v>214</v>
      </c>
      <c r="E636" s="19" t="s">
        <v>156</v>
      </c>
      <c r="F636" s="31" t="s">
        <v>267</v>
      </c>
      <c r="G636" s="35" t="s">
        <v>367</v>
      </c>
      <c r="H636" s="36">
        <v>7.5</v>
      </c>
      <c r="I636" s="27"/>
      <c r="J636" s="26"/>
    </row>
    <row r="637" spans="1:10" ht="51">
      <c r="A637" s="20" t="s">
        <v>456</v>
      </c>
      <c r="B637" s="99" t="s">
        <v>457</v>
      </c>
      <c r="C637" s="100"/>
      <c r="D637" s="17"/>
      <c r="E637" s="17"/>
      <c r="F637" s="30"/>
      <c r="G637" s="33"/>
      <c r="H637" s="34">
        <f aca="true" t="shared" si="18" ref="H637:H642">H638</f>
        <v>2568.1</v>
      </c>
      <c r="I637" s="25"/>
      <c r="J637" s="26"/>
    </row>
    <row r="638" spans="1:10" ht="51">
      <c r="A638" s="21" t="s">
        <v>458</v>
      </c>
      <c r="B638" s="101" t="s">
        <v>459</v>
      </c>
      <c r="C638" s="102"/>
      <c r="D638" s="19"/>
      <c r="E638" s="19"/>
      <c r="F638" s="31"/>
      <c r="G638" s="35"/>
      <c r="H638" s="36">
        <f t="shared" si="18"/>
        <v>2568.1</v>
      </c>
      <c r="I638" s="27"/>
      <c r="J638" s="26"/>
    </row>
    <row r="639" spans="1:10" ht="12.75">
      <c r="A639" s="21" t="s">
        <v>426</v>
      </c>
      <c r="B639" s="101" t="s">
        <v>459</v>
      </c>
      <c r="C639" s="102"/>
      <c r="D639" s="19" t="s">
        <v>214</v>
      </c>
      <c r="E639" s="19"/>
      <c r="F639" s="31"/>
      <c r="G639" s="35"/>
      <c r="H639" s="36">
        <f t="shared" si="18"/>
        <v>2568.1</v>
      </c>
      <c r="I639" s="27"/>
      <c r="J639" s="26"/>
    </row>
    <row r="640" spans="1:10" ht="25.5">
      <c r="A640" s="21" t="s">
        <v>447</v>
      </c>
      <c r="B640" s="101" t="s">
        <v>459</v>
      </c>
      <c r="C640" s="102"/>
      <c r="D640" s="19" t="s">
        <v>214</v>
      </c>
      <c r="E640" s="19" t="s">
        <v>156</v>
      </c>
      <c r="F640" s="31"/>
      <c r="G640" s="35"/>
      <c r="H640" s="36">
        <f t="shared" si="18"/>
        <v>2568.1</v>
      </c>
      <c r="I640" s="27"/>
      <c r="J640" s="26"/>
    </row>
    <row r="641" spans="1:10" ht="38.25">
      <c r="A641" s="21" t="s">
        <v>193</v>
      </c>
      <c r="B641" s="101" t="s">
        <v>459</v>
      </c>
      <c r="C641" s="102"/>
      <c r="D641" s="19" t="s">
        <v>214</v>
      </c>
      <c r="E641" s="19" t="s">
        <v>156</v>
      </c>
      <c r="F641" s="31" t="s">
        <v>194</v>
      </c>
      <c r="G641" s="35"/>
      <c r="H641" s="36">
        <f t="shared" si="18"/>
        <v>2568.1</v>
      </c>
      <c r="I641" s="27"/>
      <c r="J641" s="26"/>
    </row>
    <row r="642" spans="1:10" ht="12.75">
      <c r="A642" s="21" t="s">
        <v>266</v>
      </c>
      <c r="B642" s="101" t="s">
        <v>459</v>
      </c>
      <c r="C642" s="102"/>
      <c r="D642" s="19" t="s">
        <v>214</v>
      </c>
      <c r="E642" s="19" t="s">
        <v>156</v>
      </c>
      <c r="F642" s="31" t="s">
        <v>267</v>
      </c>
      <c r="G642" s="35"/>
      <c r="H642" s="36">
        <f t="shared" si="18"/>
        <v>2568.1</v>
      </c>
      <c r="I642" s="27"/>
      <c r="J642" s="26"/>
    </row>
    <row r="643" spans="1:10" ht="38.25">
      <c r="A643" s="21" t="s">
        <v>366</v>
      </c>
      <c r="B643" s="101" t="s">
        <v>459</v>
      </c>
      <c r="C643" s="102"/>
      <c r="D643" s="19" t="s">
        <v>214</v>
      </c>
      <c r="E643" s="19" t="s">
        <v>156</v>
      </c>
      <c r="F643" s="31" t="s">
        <v>267</v>
      </c>
      <c r="G643" s="35" t="s">
        <v>367</v>
      </c>
      <c r="H643" s="36">
        <v>2568.1</v>
      </c>
      <c r="I643" s="27"/>
      <c r="J643" s="26"/>
    </row>
    <row r="644" spans="1:10" ht="63.75">
      <c r="A644" s="20" t="s">
        <v>111</v>
      </c>
      <c r="B644" s="99" t="s">
        <v>112</v>
      </c>
      <c r="C644" s="100"/>
      <c r="D644" s="17"/>
      <c r="E644" s="17"/>
      <c r="F644" s="30"/>
      <c r="G644" s="33"/>
      <c r="H644" s="34">
        <f>H645+H652</f>
        <v>850</v>
      </c>
      <c r="I644" s="25"/>
      <c r="J644" s="26"/>
    </row>
    <row r="645" spans="1:10" ht="76.5">
      <c r="A645" s="20" t="s">
        <v>113</v>
      </c>
      <c r="B645" s="99" t="s">
        <v>114</v>
      </c>
      <c r="C645" s="100"/>
      <c r="D645" s="17"/>
      <c r="E645" s="17"/>
      <c r="F645" s="30"/>
      <c r="G645" s="33"/>
      <c r="H645" s="34">
        <f aca="true" t="shared" si="19" ref="H645:H650">H646</f>
        <v>550</v>
      </c>
      <c r="I645" s="25"/>
      <c r="J645" s="26"/>
    </row>
    <row r="646" spans="1:10" ht="38.25">
      <c r="A646" s="21" t="s">
        <v>115</v>
      </c>
      <c r="B646" s="101" t="s">
        <v>116</v>
      </c>
      <c r="C646" s="102"/>
      <c r="D646" s="19"/>
      <c r="E646" s="19"/>
      <c r="F646" s="31"/>
      <c r="G646" s="35"/>
      <c r="H646" s="36">
        <f t="shared" si="19"/>
        <v>550</v>
      </c>
      <c r="I646" s="27"/>
      <c r="J646" s="26"/>
    </row>
    <row r="647" spans="1:10" ht="38.25">
      <c r="A647" s="21" t="s">
        <v>108</v>
      </c>
      <c r="B647" s="101" t="s">
        <v>116</v>
      </c>
      <c r="C647" s="102"/>
      <c r="D647" s="19" t="s">
        <v>103</v>
      </c>
      <c r="E647" s="19"/>
      <c r="F647" s="31"/>
      <c r="G647" s="35"/>
      <c r="H647" s="36">
        <f t="shared" si="19"/>
        <v>550</v>
      </c>
      <c r="I647" s="27"/>
      <c r="J647" s="26"/>
    </row>
    <row r="648" spans="1:10" ht="51">
      <c r="A648" s="21" t="s">
        <v>109</v>
      </c>
      <c r="B648" s="101" t="s">
        <v>116</v>
      </c>
      <c r="C648" s="102"/>
      <c r="D648" s="19" t="s">
        <v>103</v>
      </c>
      <c r="E648" s="19" t="s">
        <v>110</v>
      </c>
      <c r="F648" s="31"/>
      <c r="G648" s="35"/>
      <c r="H648" s="36">
        <f t="shared" si="19"/>
        <v>550</v>
      </c>
      <c r="I648" s="27"/>
      <c r="J648" s="26"/>
    </row>
    <row r="649" spans="1:10" ht="38.25">
      <c r="A649" s="21" t="s">
        <v>35</v>
      </c>
      <c r="B649" s="101" t="s">
        <v>116</v>
      </c>
      <c r="C649" s="102"/>
      <c r="D649" s="19" t="s">
        <v>103</v>
      </c>
      <c r="E649" s="19" t="s">
        <v>110</v>
      </c>
      <c r="F649" s="31" t="s">
        <v>36</v>
      </c>
      <c r="G649" s="35"/>
      <c r="H649" s="36">
        <f t="shared" si="19"/>
        <v>550</v>
      </c>
      <c r="I649" s="27"/>
      <c r="J649" s="26"/>
    </row>
    <row r="650" spans="1:10" ht="38.25">
      <c r="A650" s="21" t="s">
        <v>37</v>
      </c>
      <c r="B650" s="101" t="s">
        <v>116</v>
      </c>
      <c r="C650" s="102"/>
      <c r="D650" s="19" t="s">
        <v>103</v>
      </c>
      <c r="E650" s="19" t="s">
        <v>110</v>
      </c>
      <c r="F650" s="31" t="s">
        <v>38</v>
      </c>
      <c r="G650" s="35"/>
      <c r="H650" s="36">
        <f t="shared" si="19"/>
        <v>550</v>
      </c>
      <c r="I650" s="27"/>
      <c r="J650" s="26"/>
    </row>
    <row r="651" spans="1:10" ht="25.5">
      <c r="A651" s="21" t="s">
        <v>10</v>
      </c>
      <c r="B651" s="101" t="s">
        <v>116</v>
      </c>
      <c r="C651" s="102"/>
      <c r="D651" s="19" t="s">
        <v>103</v>
      </c>
      <c r="E651" s="19" t="s">
        <v>110</v>
      </c>
      <c r="F651" s="31" t="s">
        <v>38</v>
      </c>
      <c r="G651" s="35" t="s">
        <v>11</v>
      </c>
      <c r="H651" s="36">
        <v>550</v>
      </c>
      <c r="I651" s="27"/>
      <c r="J651" s="26"/>
    </row>
    <row r="652" spans="1:10" ht="89.25">
      <c r="A652" s="20" t="s">
        <v>117</v>
      </c>
      <c r="B652" s="99" t="s">
        <v>118</v>
      </c>
      <c r="C652" s="100"/>
      <c r="D652" s="17"/>
      <c r="E652" s="17"/>
      <c r="F652" s="30"/>
      <c r="G652" s="33"/>
      <c r="H652" s="34">
        <f aca="true" t="shared" si="20" ref="H652:H657">H653</f>
        <v>300</v>
      </c>
      <c r="I652" s="25"/>
      <c r="J652" s="26"/>
    </row>
    <row r="653" spans="1:10" ht="63.75">
      <c r="A653" s="21" t="s">
        <v>119</v>
      </c>
      <c r="B653" s="101" t="s">
        <v>120</v>
      </c>
      <c r="C653" s="102"/>
      <c r="D653" s="19"/>
      <c r="E653" s="19"/>
      <c r="F653" s="31"/>
      <c r="G653" s="35"/>
      <c r="H653" s="36">
        <f t="shared" si="20"/>
        <v>300</v>
      </c>
      <c r="I653" s="27"/>
      <c r="J653" s="26"/>
    </row>
    <row r="654" spans="1:10" ht="38.25">
      <c r="A654" s="21" t="s">
        <v>108</v>
      </c>
      <c r="B654" s="101" t="s">
        <v>120</v>
      </c>
      <c r="C654" s="102"/>
      <c r="D654" s="19" t="s">
        <v>103</v>
      </c>
      <c r="E654" s="19"/>
      <c r="F654" s="31"/>
      <c r="G654" s="35"/>
      <c r="H654" s="36">
        <f t="shared" si="20"/>
        <v>300</v>
      </c>
      <c r="I654" s="27"/>
      <c r="J654" s="26"/>
    </row>
    <row r="655" spans="1:10" ht="51">
      <c r="A655" s="21" t="s">
        <v>109</v>
      </c>
      <c r="B655" s="101" t="s">
        <v>120</v>
      </c>
      <c r="C655" s="102"/>
      <c r="D655" s="19" t="s">
        <v>103</v>
      </c>
      <c r="E655" s="19" t="s">
        <v>110</v>
      </c>
      <c r="F655" s="31"/>
      <c r="G655" s="35"/>
      <c r="H655" s="36">
        <f t="shared" si="20"/>
        <v>300</v>
      </c>
      <c r="I655" s="27"/>
      <c r="J655" s="26"/>
    </row>
    <row r="656" spans="1:10" ht="38.25">
      <c r="A656" s="21" t="s">
        <v>35</v>
      </c>
      <c r="B656" s="101" t="s">
        <v>120</v>
      </c>
      <c r="C656" s="102"/>
      <c r="D656" s="19" t="s">
        <v>103</v>
      </c>
      <c r="E656" s="19" t="s">
        <v>110</v>
      </c>
      <c r="F656" s="31" t="s">
        <v>36</v>
      </c>
      <c r="G656" s="35"/>
      <c r="H656" s="36">
        <f t="shared" si="20"/>
        <v>300</v>
      </c>
      <c r="I656" s="27"/>
      <c r="J656" s="26"/>
    </row>
    <row r="657" spans="1:10" ht="38.25">
      <c r="A657" s="21" t="s">
        <v>37</v>
      </c>
      <c r="B657" s="101" t="s">
        <v>120</v>
      </c>
      <c r="C657" s="102"/>
      <c r="D657" s="19" t="s">
        <v>103</v>
      </c>
      <c r="E657" s="19" t="s">
        <v>110</v>
      </c>
      <c r="F657" s="31" t="s">
        <v>38</v>
      </c>
      <c r="G657" s="35"/>
      <c r="H657" s="36">
        <f t="shared" si="20"/>
        <v>300</v>
      </c>
      <c r="I657" s="27"/>
      <c r="J657" s="26"/>
    </row>
    <row r="658" spans="1:10" ht="25.5">
      <c r="A658" s="21" t="s">
        <v>10</v>
      </c>
      <c r="B658" s="101" t="s">
        <v>120</v>
      </c>
      <c r="C658" s="102"/>
      <c r="D658" s="19" t="s">
        <v>103</v>
      </c>
      <c r="E658" s="19" t="s">
        <v>110</v>
      </c>
      <c r="F658" s="31" t="s">
        <v>38</v>
      </c>
      <c r="G658" s="35" t="s">
        <v>11</v>
      </c>
      <c r="H658" s="36">
        <v>300</v>
      </c>
      <c r="I658" s="27"/>
      <c r="J658" s="26"/>
    </row>
    <row r="659" spans="1:10" ht="51">
      <c r="A659" s="20" t="s">
        <v>233</v>
      </c>
      <c r="B659" s="99" t="s">
        <v>234</v>
      </c>
      <c r="C659" s="100"/>
      <c r="D659" s="17"/>
      <c r="E659" s="17"/>
      <c r="F659" s="30"/>
      <c r="G659" s="33"/>
      <c r="H659" s="34">
        <f aca="true" t="shared" si="21" ref="H659:H665">H660</f>
        <v>1464.5</v>
      </c>
      <c r="I659" s="25"/>
      <c r="J659" s="26"/>
    </row>
    <row r="660" spans="1:10" ht="38.25">
      <c r="A660" s="20" t="s">
        <v>235</v>
      </c>
      <c r="B660" s="99" t="s">
        <v>236</v>
      </c>
      <c r="C660" s="100"/>
      <c r="D660" s="17"/>
      <c r="E660" s="17"/>
      <c r="F660" s="30"/>
      <c r="G660" s="33"/>
      <c r="H660" s="34">
        <f t="shared" si="21"/>
        <v>1464.5</v>
      </c>
      <c r="I660" s="25"/>
      <c r="J660" s="26"/>
    </row>
    <row r="661" spans="1:10" ht="25.5">
      <c r="A661" s="21" t="s">
        <v>237</v>
      </c>
      <c r="B661" s="101" t="s">
        <v>238</v>
      </c>
      <c r="C661" s="102"/>
      <c r="D661" s="19"/>
      <c r="E661" s="19"/>
      <c r="F661" s="31"/>
      <c r="G661" s="35"/>
      <c r="H661" s="36">
        <f t="shared" si="21"/>
        <v>1464.5</v>
      </c>
      <c r="I661" s="27"/>
      <c r="J661" s="26"/>
    </row>
    <row r="662" spans="1:10" ht="12.75">
      <c r="A662" s="21" t="s">
        <v>12</v>
      </c>
      <c r="B662" s="101" t="s">
        <v>238</v>
      </c>
      <c r="C662" s="102"/>
      <c r="D662" s="19" t="s">
        <v>13</v>
      </c>
      <c r="E662" s="19"/>
      <c r="F662" s="31"/>
      <c r="G662" s="35"/>
      <c r="H662" s="36">
        <f t="shared" si="21"/>
        <v>1464.5</v>
      </c>
      <c r="I662" s="27"/>
      <c r="J662" s="26"/>
    </row>
    <row r="663" spans="1:10" ht="12.75">
      <c r="A663" s="21" t="s">
        <v>56</v>
      </c>
      <c r="B663" s="101" t="s">
        <v>238</v>
      </c>
      <c r="C663" s="102"/>
      <c r="D663" s="19" t="s">
        <v>13</v>
      </c>
      <c r="E663" s="19" t="s">
        <v>57</v>
      </c>
      <c r="F663" s="31"/>
      <c r="G663" s="35"/>
      <c r="H663" s="36">
        <f t="shared" si="21"/>
        <v>1464.5</v>
      </c>
      <c r="I663" s="27"/>
      <c r="J663" s="26"/>
    </row>
    <row r="664" spans="1:10" ht="38.25">
      <c r="A664" s="21" t="s">
        <v>35</v>
      </c>
      <c r="B664" s="101" t="s">
        <v>238</v>
      </c>
      <c r="C664" s="102"/>
      <c r="D664" s="19" t="s">
        <v>13</v>
      </c>
      <c r="E664" s="19" t="s">
        <v>57</v>
      </c>
      <c r="F664" s="31" t="s">
        <v>36</v>
      </c>
      <c r="G664" s="35"/>
      <c r="H664" s="36">
        <f t="shared" si="21"/>
        <v>1464.5</v>
      </c>
      <c r="I664" s="27"/>
      <c r="J664" s="26"/>
    </row>
    <row r="665" spans="1:10" ht="38.25">
      <c r="A665" s="21" t="s">
        <v>37</v>
      </c>
      <c r="B665" s="101" t="s">
        <v>238</v>
      </c>
      <c r="C665" s="102"/>
      <c r="D665" s="19" t="s">
        <v>13</v>
      </c>
      <c r="E665" s="19" t="s">
        <v>57</v>
      </c>
      <c r="F665" s="31" t="s">
        <v>38</v>
      </c>
      <c r="G665" s="35"/>
      <c r="H665" s="36">
        <f t="shared" si="21"/>
        <v>1464.5</v>
      </c>
      <c r="I665" s="27"/>
      <c r="J665" s="26"/>
    </row>
    <row r="666" spans="1:10" ht="38.25">
      <c r="A666" s="21" t="s">
        <v>231</v>
      </c>
      <c r="B666" s="101" t="s">
        <v>238</v>
      </c>
      <c r="C666" s="102"/>
      <c r="D666" s="19" t="s">
        <v>13</v>
      </c>
      <c r="E666" s="19" t="s">
        <v>57</v>
      </c>
      <c r="F666" s="31" t="s">
        <v>38</v>
      </c>
      <c r="G666" s="35" t="s">
        <v>232</v>
      </c>
      <c r="H666" s="36">
        <v>1464.5</v>
      </c>
      <c r="I666" s="27"/>
      <c r="J666" s="26"/>
    </row>
    <row r="667" spans="1:10" ht="51">
      <c r="A667" s="20" t="s">
        <v>290</v>
      </c>
      <c r="B667" s="99" t="s">
        <v>291</v>
      </c>
      <c r="C667" s="100"/>
      <c r="D667" s="17"/>
      <c r="E667" s="17"/>
      <c r="F667" s="30"/>
      <c r="G667" s="33"/>
      <c r="H667" s="34">
        <f>H668</f>
        <v>10336.599999999999</v>
      </c>
      <c r="I667" s="25"/>
      <c r="J667" s="26"/>
    </row>
    <row r="668" spans="1:10" ht="63.75">
      <c r="A668" s="20" t="s">
        <v>292</v>
      </c>
      <c r="B668" s="99" t="s">
        <v>293</v>
      </c>
      <c r="C668" s="100"/>
      <c r="D668" s="17"/>
      <c r="E668" s="17"/>
      <c r="F668" s="30"/>
      <c r="G668" s="33"/>
      <c r="H668" s="34">
        <f>H669+H679+H685+H691</f>
        <v>10336.599999999999</v>
      </c>
      <c r="I668" s="25"/>
      <c r="J668" s="26"/>
    </row>
    <row r="669" spans="1:10" ht="25.5">
      <c r="A669" s="21" t="s">
        <v>294</v>
      </c>
      <c r="B669" s="101" t="s">
        <v>295</v>
      </c>
      <c r="C669" s="102"/>
      <c r="D669" s="19"/>
      <c r="E669" s="19"/>
      <c r="F669" s="31"/>
      <c r="G669" s="35"/>
      <c r="H669" s="36">
        <f>H670</f>
        <v>275</v>
      </c>
      <c r="I669" s="27"/>
      <c r="J669" s="26"/>
    </row>
    <row r="670" spans="1:10" ht="12.75">
      <c r="A670" s="21" t="s">
        <v>167</v>
      </c>
      <c r="B670" s="101" t="s">
        <v>295</v>
      </c>
      <c r="C670" s="102"/>
      <c r="D670" s="19" t="s">
        <v>168</v>
      </c>
      <c r="E670" s="19"/>
      <c r="F670" s="31"/>
      <c r="G670" s="35"/>
      <c r="H670" s="36">
        <f>H671+H675</f>
        <v>275</v>
      </c>
      <c r="I670" s="27"/>
      <c r="J670" s="26"/>
    </row>
    <row r="671" spans="1:10" ht="12.75">
      <c r="A671" s="21" t="s">
        <v>261</v>
      </c>
      <c r="B671" s="101" t="s">
        <v>295</v>
      </c>
      <c r="C671" s="102"/>
      <c r="D671" s="19" t="s">
        <v>168</v>
      </c>
      <c r="E671" s="19" t="s">
        <v>13</v>
      </c>
      <c r="F671" s="31"/>
      <c r="G671" s="35"/>
      <c r="H671" s="36">
        <f>H672</f>
        <v>88</v>
      </c>
      <c r="I671" s="27"/>
      <c r="J671" s="26"/>
    </row>
    <row r="672" spans="1:10" ht="38.25">
      <c r="A672" s="21" t="s">
        <v>193</v>
      </c>
      <c r="B672" s="101" t="s">
        <v>295</v>
      </c>
      <c r="C672" s="102"/>
      <c r="D672" s="19" t="s">
        <v>168</v>
      </c>
      <c r="E672" s="19" t="s">
        <v>13</v>
      </c>
      <c r="F672" s="31" t="s">
        <v>194</v>
      </c>
      <c r="G672" s="35"/>
      <c r="H672" s="36">
        <f>H673</f>
        <v>88</v>
      </c>
      <c r="I672" s="27"/>
      <c r="J672" s="26"/>
    </row>
    <row r="673" spans="1:10" ht="12.75">
      <c r="A673" s="21" t="s">
        <v>266</v>
      </c>
      <c r="B673" s="101" t="s">
        <v>295</v>
      </c>
      <c r="C673" s="102"/>
      <c r="D673" s="19" t="s">
        <v>168</v>
      </c>
      <c r="E673" s="19" t="s">
        <v>13</v>
      </c>
      <c r="F673" s="31" t="s">
        <v>267</v>
      </c>
      <c r="G673" s="35"/>
      <c r="H673" s="36">
        <f>H674</f>
        <v>88</v>
      </c>
      <c r="I673" s="27"/>
      <c r="J673" s="26"/>
    </row>
    <row r="674" spans="1:10" ht="25.5">
      <c r="A674" s="21" t="s">
        <v>259</v>
      </c>
      <c r="B674" s="101" t="s">
        <v>295</v>
      </c>
      <c r="C674" s="102"/>
      <c r="D674" s="19" t="s">
        <v>168</v>
      </c>
      <c r="E674" s="19" t="s">
        <v>13</v>
      </c>
      <c r="F674" s="31" t="s">
        <v>267</v>
      </c>
      <c r="G674" s="35" t="s">
        <v>260</v>
      </c>
      <c r="H674" s="36">
        <v>88</v>
      </c>
      <c r="I674" s="27"/>
      <c r="J674" s="26"/>
    </row>
    <row r="675" spans="1:10" ht="12.75">
      <c r="A675" s="21" t="s">
        <v>303</v>
      </c>
      <c r="B675" s="101" t="s">
        <v>295</v>
      </c>
      <c r="C675" s="102"/>
      <c r="D675" s="19" t="s">
        <v>168</v>
      </c>
      <c r="E675" s="19" t="s">
        <v>15</v>
      </c>
      <c r="F675" s="31"/>
      <c r="G675" s="35"/>
      <c r="H675" s="36">
        <f>H676</f>
        <v>187</v>
      </c>
      <c r="I675" s="27"/>
      <c r="J675" s="26"/>
    </row>
    <row r="676" spans="1:10" ht="38.25">
      <c r="A676" s="21" t="s">
        <v>193</v>
      </c>
      <c r="B676" s="101" t="s">
        <v>295</v>
      </c>
      <c r="C676" s="102"/>
      <c r="D676" s="19" t="s">
        <v>168</v>
      </c>
      <c r="E676" s="19" t="s">
        <v>15</v>
      </c>
      <c r="F676" s="31" t="s">
        <v>194</v>
      </c>
      <c r="G676" s="35"/>
      <c r="H676" s="36">
        <f>H677</f>
        <v>187</v>
      </c>
      <c r="I676" s="27"/>
      <c r="J676" s="26"/>
    </row>
    <row r="677" spans="1:10" ht="12.75">
      <c r="A677" s="21" t="s">
        <v>266</v>
      </c>
      <c r="B677" s="101" t="s">
        <v>295</v>
      </c>
      <c r="C677" s="102"/>
      <c r="D677" s="19" t="s">
        <v>168</v>
      </c>
      <c r="E677" s="19" t="s">
        <v>15</v>
      </c>
      <c r="F677" s="31" t="s">
        <v>267</v>
      </c>
      <c r="G677" s="35"/>
      <c r="H677" s="36">
        <f>H678</f>
        <v>187</v>
      </c>
      <c r="I677" s="27"/>
      <c r="J677" s="26"/>
    </row>
    <row r="678" spans="1:10" ht="25.5">
      <c r="A678" s="21" t="s">
        <v>259</v>
      </c>
      <c r="B678" s="101" t="s">
        <v>295</v>
      </c>
      <c r="C678" s="102"/>
      <c r="D678" s="19" t="s">
        <v>168</v>
      </c>
      <c r="E678" s="19" t="s">
        <v>15</v>
      </c>
      <c r="F678" s="31" t="s">
        <v>267</v>
      </c>
      <c r="G678" s="35" t="s">
        <v>260</v>
      </c>
      <c r="H678" s="36">
        <v>187</v>
      </c>
      <c r="I678" s="27"/>
      <c r="J678" s="26"/>
    </row>
    <row r="679" spans="1:10" ht="38.25">
      <c r="A679" s="21" t="s">
        <v>314</v>
      </c>
      <c r="B679" s="101" t="s">
        <v>315</v>
      </c>
      <c r="C679" s="102"/>
      <c r="D679" s="19"/>
      <c r="E679" s="19"/>
      <c r="F679" s="31"/>
      <c r="G679" s="35"/>
      <c r="H679" s="36">
        <f>H680</f>
        <v>107.4</v>
      </c>
      <c r="I679" s="27"/>
      <c r="J679" s="26"/>
    </row>
    <row r="680" spans="1:10" ht="12.75">
      <c r="A680" s="21" t="s">
        <v>167</v>
      </c>
      <c r="B680" s="101" t="s">
        <v>315</v>
      </c>
      <c r="C680" s="102"/>
      <c r="D680" s="19" t="s">
        <v>168</v>
      </c>
      <c r="E680" s="19"/>
      <c r="F680" s="31"/>
      <c r="G680" s="35"/>
      <c r="H680" s="36">
        <f>H681</f>
        <v>107.4</v>
      </c>
      <c r="I680" s="27"/>
      <c r="J680" s="26"/>
    </row>
    <row r="681" spans="1:10" ht="12.75">
      <c r="A681" s="21" t="s">
        <v>303</v>
      </c>
      <c r="B681" s="101" t="s">
        <v>315</v>
      </c>
      <c r="C681" s="102"/>
      <c r="D681" s="19" t="s">
        <v>168</v>
      </c>
      <c r="E681" s="19" t="s">
        <v>15</v>
      </c>
      <c r="F681" s="31"/>
      <c r="G681" s="35"/>
      <c r="H681" s="36">
        <f>H682</f>
        <v>107.4</v>
      </c>
      <c r="I681" s="27"/>
      <c r="J681" s="26"/>
    </row>
    <row r="682" spans="1:10" ht="38.25">
      <c r="A682" s="21" t="s">
        <v>193</v>
      </c>
      <c r="B682" s="101" t="s">
        <v>315</v>
      </c>
      <c r="C682" s="102"/>
      <c r="D682" s="19" t="s">
        <v>168</v>
      </c>
      <c r="E682" s="19" t="s">
        <v>15</v>
      </c>
      <c r="F682" s="31" t="s">
        <v>194</v>
      </c>
      <c r="G682" s="35"/>
      <c r="H682" s="36">
        <f>H683</f>
        <v>107.4</v>
      </c>
      <c r="I682" s="27"/>
      <c r="J682" s="26"/>
    </row>
    <row r="683" spans="1:10" ht="12.75">
      <c r="A683" s="21" t="s">
        <v>266</v>
      </c>
      <c r="B683" s="101" t="s">
        <v>315</v>
      </c>
      <c r="C683" s="102"/>
      <c r="D683" s="19" t="s">
        <v>168</v>
      </c>
      <c r="E683" s="19" t="s">
        <v>15</v>
      </c>
      <c r="F683" s="31" t="s">
        <v>267</v>
      </c>
      <c r="G683" s="35"/>
      <c r="H683" s="36">
        <f>H684</f>
        <v>107.4</v>
      </c>
      <c r="I683" s="27"/>
      <c r="J683" s="26"/>
    </row>
    <row r="684" spans="1:10" ht="25.5">
      <c r="A684" s="21" t="s">
        <v>259</v>
      </c>
      <c r="B684" s="101" t="s">
        <v>315</v>
      </c>
      <c r="C684" s="102"/>
      <c r="D684" s="19" t="s">
        <v>168</v>
      </c>
      <c r="E684" s="19" t="s">
        <v>15</v>
      </c>
      <c r="F684" s="31" t="s">
        <v>267</v>
      </c>
      <c r="G684" s="35" t="s">
        <v>260</v>
      </c>
      <c r="H684" s="36">
        <v>107.4</v>
      </c>
      <c r="I684" s="27"/>
      <c r="J684" s="26"/>
    </row>
    <row r="685" spans="1:10" ht="63.75">
      <c r="A685" s="21" t="s">
        <v>316</v>
      </c>
      <c r="B685" s="101" t="s">
        <v>317</v>
      </c>
      <c r="C685" s="102"/>
      <c r="D685" s="19"/>
      <c r="E685" s="19"/>
      <c r="F685" s="31"/>
      <c r="G685" s="35"/>
      <c r="H685" s="36">
        <f>H686</f>
        <v>5889.9</v>
      </c>
      <c r="I685" s="27"/>
      <c r="J685" s="26"/>
    </row>
    <row r="686" spans="1:10" ht="12.75">
      <c r="A686" s="21" t="s">
        <v>167</v>
      </c>
      <c r="B686" s="101" t="s">
        <v>317</v>
      </c>
      <c r="C686" s="102"/>
      <c r="D686" s="19" t="s">
        <v>168</v>
      </c>
      <c r="E686" s="19"/>
      <c r="F686" s="31"/>
      <c r="G686" s="35"/>
      <c r="H686" s="36">
        <f>H687</f>
        <v>5889.9</v>
      </c>
      <c r="I686" s="27"/>
      <c r="J686" s="26"/>
    </row>
    <row r="687" spans="1:10" ht="12.75">
      <c r="A687" s="21" t="s">
        <v>303</v>
      </c>
      <c r="B687" s="101" t="s">
        <v>317</v>
      </c>
      <c r="C687" s="102"/>
      <c r="D687" s="19" t="s">
        <v>168</v>
      </c>
      <c r="E687" s="19" t="s">
        <v>15</v>
      </c>
      <c r="F687" s="31"/>
      <c r="G687" s="35"/>
      <c r="H687" s="36">
        <f>H688</f>
        <v>5889.9</v>
      </c>
      <c r="I687" s="27"/>
      <c r="J687" s="26"/>
    </row>
    <row r="688" spans="1:10" ht="38.25">
      <c r="A688" s="21" t="s">
        <v>193</v>
      </c>
      <c r="B688" s="101" t="s">
        <v>317</v>
      </c>
      <c r="C688" s="102"/>
      <c r="D688" s="19" t="s">
        <v>168</v>
      </c>
      <c r="E688" s="19" t="s">
        <v>15</v>
      </c>
      <c r="F688" s="31" t="s">
        <v>194</v>
      </c>
      <c r="G688" s="35"/>
      <c r="H688" s="36">
        <f>H689</f>
        <v>5889.9</v>
      </c>
      <c r="I688" s="27"/>
      <c r="J688" s="26"/>
    </row>
    <row r="689" spans="1:10" ht="12.75">
      <c r="A689" s="21" t="s">
        <v>266</v>
      </c>
      <c r="B689" s="101" t="s">
        <v>317</v>
      </c>
      <c r="C689" s="102"/>
      <c r="D689" s="19" t="s">
        <v>168</v>
      </c>
      <c r="E689" s="19" t="s">
        <v>15</v>
      </c>
      <c r="F689" s="31" t="s">
        <v>267</v>
      </c>
      <c r="G689" s="35"/>
      <c r="H689" s="36">
        <f>H690</f>
        <v>5889.9</v>
      </c>
      <c r="I689" s="27"/>
      <c r="J689" s="26"/>
    </row>
    <row r="690" spans="1:10" ht="25.5">
      <c r="A690" s="21" t="s">
        <v>259</v>
      </c>
      <c r="B690" s="101" t="s">
        <v>317</v>
      </c>
      <c r="C690" s="102"/>
      <c r="D690" s="19" t="s">
        <v>168</v>
      </c>
      <c r="E690" s="19" t="s">
        <v>15</v>
      </c>
      <c r="F690" s="31" t="s">
        <v>267</v>
      </c>
      <c r="G690" s="35" t="s">
        <v>260</v>
      </c>
      <c r="H690" s="36">
        <v>5889.9</v>
      </c>
      <c r="I690" s="27"/>
      <c r="J690" s="26"/>
    </row>
    <row r="691" spans="1:10" ht="25.5">
      <c r="A691" s="21" t="s">
        <v>296</v>
      </c>
      <c r="B691" s="101" t="s">
        <v>297</v>
      </c>
      <c r="C691" s="102"/>
      <c r="D691" s="19"/>
      <c r="E691" s="19"/>
      <c r="F691" s="31"/>
      <c r="G691" s="35"/>
      <c r="H691" s="36">
        <f>H692</f>
        <v>4064.3</v>
      </c>
      <c r="I691" s="27"/>
      <c r="J691" s="26"/>
    </row>
    <row r="692" spans="1:10" ht="12.75">
      <c r="A692" s="21" t="s">
        <v>167</v>
      </c>
      <c r="B692" s="101" t="s">
        <v>297</v>
      </c>
      <c r="C692" s="102"/>
      <c r="D692" s="19" t="s">
        <v>168</v>
      </c>
      <c r="E692" s="19"/>
      <c r="F692" s="31"/>
      <c r="G692" s="35"/>
      <c r="H692" s="36">
        <f>H693+H697</f>
        <v>4064.3</v>
      </c>
      <c r="I692" s="27"/>
      <c r="J692" s="26"/>
    </row>
    <row r="693" spans="1:10" ht="12.75">
      <c r="A693" s="21" t="s">
        <v>261</v>
      </c>
      <c r="B693" s="101" t="s">
        <v>297</v>
      </c>
      <c r="C693" s="102"/>
      <c r="D693" s="19" t="s">
        <v>168</v>
      </c>
      <c r="E693" s="19" t="s">
        <v>13</v>
      </c>
      <c r="F693" s="31"/>
      <c r="G693" s="35"/>
      <c r="H693" s="36">
        <f>H694</f>
        <v>169</v>
      </c>
      <c r="I693" s="27"/>
      <c r="J693" s="26"/>
    </row>
    <row r="694" spans="1:10" ht="38.25">
      <c r="A694" s="21" t="s">
        <v>193</v>
      </c>
      <c r="B694" s="101" t="s">
        <v>297</v>
      </c>
      <c r="C694" s="102"/>
      <c r="D694" s="19" t="s">
        <v>168</v>
      </c>
      <c r="E694" s="19" t="s">
        <v>13</v>
      </c>
      <c r="F694" s="31" t="s">
        <v>194</v>
      </c>
      <c r="G694" s="35"/>
      <c r="H694" s="36">
        <f>H695</f>
        <v>169</v>
      </c>
      <c r="I694" s="27"/>
      <c r="J694" s="26"/>
    </row>
    <row r="695" spans="1:10" ht="12.75">
      <c r="A695" s="21" t="s">
        <v>266</v>
      </c>
      <c r="B695" s="101" t="s">
        <v>297</v>
      </c>
      <c r="C695" s="102"/>
      <c r="D695" s="19" t="s">
        <v>168</v>
      </c>
      <c r="E695" s="19" t="s">
        <v>13</v>
      </c>
      <c r="F695" s="31" t="s">
        <v>267</v>
      </c>
      <c r="G695" s="35"/>
      <c r="H695" s="36">
        <f>H696</f>
        <v>169</v>
      </c>
      <c r="I695" s="27"/>
      <c r="J695" s="26"/>
    </row>
    <row r="696" spans="1:10" ht="25.5">
      <c r="A696" s="21" t="s">
        <v>259</v>
      </c>
      <c r="B696" s="101" t="s">
        <v>297</v>
      </c>
      <c r="C696" s="102"/>
      <c r="D696" s="19" t="s">
        <v>168</v>
      </c>
      <c r="E696" s="19" t="s">
        <v>13</v>
      </c>
      <c r="F696" s="31" t="s">
        <v>267</v>
      </c>
      <c r="G696" s="35" t="s">
        <v>260</v>
      </c>
      <c r="H696" s="36">
        <v>169</v>
      </c>
      <c r="I696" s="27"/>
      <c r="J696" s="26"/>
    </row>
    <row r="697" spans="1:10" ht="12.75">
      <c r="A697" s="21" t="s">
        <v>303</v>
      </c>
      <c r="B697" s="101" t="s">
        <v>297</v>
      </c>
      <c r="C697" s="102"/>
      <c r="D697" s="19" t="s">
        <v>168</v>
      </c>
      <c r="E697" s="19" t="s">
        <v>15</v>
      </c>
      <c r="F697" s="31"/>
      <c r="G697" s="35"/>
      <c r="H697" s="36">
        <f>H698</f>
        <v>3895.3</v>
      </c>
      <c r="I697" s="27"/>
      <c r="J697" s="26"/>
    </row>
    <row r="698" spans="1:10" ht="38.25">
      <c r="A698" s="21" t="s">
        <v>193</v>
      </c>
      <c r="B698" s="101" t="s">
        <v>297</v>
      </c>
      <c r="C698" s="102"/>
      <c r="D698" s="19" t="s">
        <v>168</v>
      </c>
      <c r="E698" s="19" t="s">
        <v>15</v>
      </c>
      <c r="F698" s="31" t="s">
        <v>194</v>
      </c>
      <c r="G698" s="35"/>
      <c r="H698" s="36">
        <f>H699</f>
        <v>3895.3</v>
      </c>
      <c r="I698" s="27"/>
      <c r="J698" s="26"/>
    </row>
    <row r="699" spans="1:10" ht="12.75">
      <c r="A699" s="21" t="s">
        <v>266</v>
      </c>
      <c r="B699" s="101" t="s">
        <v>297</v>
      </c>
      <c r="C699" s="102"/>
      <c r="D699" s="19" t="s">
        <v>168</v>
      </c>
      <c r="E699" s="19" t="s">
        <v>15</v>
      </c>
      <c r="F699" s="31" t="s">
        <v>267</v>
      </c>
      <c r="G699" s="35"/>
      <c r="H699" s="36">
        <f>H700</f>
        <v>3895.3</v>
      </c>
      <c r="I699" s="27"/>
      <c r="J699" s="26"/>
    </row>
    <row r="700" spans="1:10" ht="25.5">
      <c r="A700" s="21" t="s">
        <v>259</v>
      </c>
      <c r="B700" s="101" t="s">
        <v>297</v>
      </c>
      <c r="C700" s="102"/>
      <c r="D700" s="19" t="s">
        <v>168</v>
      </c>
      <c r="E700" s="19" t="s">
        <v>15</v>
      </c>
      <c r="F700" s="31" t="s">
        <v>267</v>
      </c>
      <c r="G700" s="35" t="s">
        <v>260</v>
      </c>
      <c r="H700" s="36">
        <v>3895.3</v>
      </c>
      <c r="I700" s="27"/>
      <c r="J700" s="26"/>
    </row>
    <row r="701" spans="1:10" ht="51">
      <c r="A701" s="20" t="s">
        <v>517</v>
      </c>
      <c r="B701" s="99" t="s">
        <v>518</v>
      </c>
      <c r="C701" s="100"/>
      <c r="D701" s="17"/>
      <c r="E701" s="17"/>
      <c r="F701" s="30"/>
      <c r="G701" s="33"/>
      <c r="H701" s="34">
        <f aca="true" t="shared" si="22" ref="H701:H707">H702</f>
        <v>500</v>
      </c>
      <c r="I701" s="25"/>
      <c r="J701" s="26"/>
    </row>
    <row r="702" spans="1:10" ht="38.25">
      <c r="A702" s="20" t="s">
        <v>519</v>
      </c>
      <c r="B702" s="99" t="s">
        <v>520</v>
      </c>
      <c r="C702" s="100"/>
      <c r="D702" s="17"/>
      <c r="E702" s="17"/>
      <c r="F702" s="30"/>
      <c r="G702" s="33"/>
      <c r="H702" s="34">
        <f t="shared" si="22"/>
        <v>500</v>
      </c>
      <c r="I702" s="25"/>
      <c r="J702" s="26"/>
    </row>
    <row r="703" spans="1:10" ht="51">
      <c r="A703" s="21" t="s">
        <v>521</v>
      </c>
      <c r="B703" s="101" t="s">
        <v>522</v>
      </c>
      <c r="C703" s="102"/>
      <c r="D703" s="19"/>
      <c r="E703" s="19"/>
      <c r="F703" s="31"/>
      <c r="G703" s="35"/>
      <c r="H703" s="36">
        <f t="shared" si="22"/>
        <v>500</v>
      </c>
      <c r="I703" s="27"/>
      <c r="J703" s="26"/>
    </row>
    <row r="704" spans="1:10" ht="25.5">
      <c r="A704" s="21" t="s">
        <v>155</v>
      </c>
      <c r="B704" s="101" t="s">
        <v>522</v>
      </c>
      <c r="C704" s="102"/>
      <c r="D704" s="19" t="s">
        <v>156</v>
      </c>
      <c r="E704" s="19"/>
      <c r="F704" s="31"/>
      <c r="G704" s="35"/>
      <c r="H704" s="36">
        <f t="shared" si="22"/>
        <v>500</v>
      </c>
      <c r="I704" s="27"/>
      <c r="J704" s="26"/>
    </row>
    <row r="705" spans="1:10" ht="12.75">
      <c r="A705" s="21" t="s">
        <v>508</v>
      </c>
      <c r="B705" s="101" t="s">
        <v>522</v>
      </c>
      <c r="C705" s="102"/>
      <c r="D705" s="19" t="s">
        <v>156</v>
      </c>
      <c r="E705" s="19" t="s">
        <v>15</v>
      </c>
      <c r="F705" s="31"/>
      <c r="G705" s="35"/>
      <c r="H705" s="36">
        <f t="shared" si="22"/>
        <v>500</v>
      </c>
      <c r="I705" s="27"/>
      <c r="J705" s="26"/>
    </row>
    <row r="706" spans="1:10" ht="12.75">
      <c r="A706" s="21" t="s">
        <v>47</v>
      </c>
      <c r="B706" s="101" t="s">
        <v>522</v>
      </c>
      <c r="C706" s="102"/>
      <c r="D706" s="19" t="s">
        <v>156</v>
      </c>
      <c r="E706" s="19" t="s">
        <v>15</v>
      </c>
      <c r="F706" s="31" t="s">
        <v>48</v>
      </c>
      <c r="G706" s="35"/>
      <c r="H706" s="36">
        <f t="shared" si="22"/>
        <v>500</v>
      </c>
      <c r="I706" s="27"/>
      <c r="J706" s="26"/>
    </row>
    <row r="707" spans="1:10" ht="63.75">
      <c r="A707" s="21" t="s">
        <v>143</v>
      </c>
      <c r="B707" s="101" t="s">
        <v>522</v>
      </c>
      <c r="C707" s="102"/>
      <c r="D707" s="19" t="s">
        <v>156</v>
      </c>
      <c r="E707" s="19" t="s">
        <v>15</v>
      </c>
      <c r="F707" s="31" t="s">
        <v>144</v>
      </c>
      <c r="G707" s="35"/>
      <c r="H707" s="36">
        <f t="shared" si="22"/>
        <v>500</v>
      </c>
      <c r="I707" s="27"/>
      <c r="J707" s="26"/>
    </row>
    <row r="708" spans="1:10" ht="38.25">
      <c r="A708" s="21" t="s">
        <v>460</v>
      </c>
      <c r="B708" s="101" t="s">
        <v>522</v>
      </c>
      <c r="C708" s="102"/>
      <c r="D708" s="19" t="s">
        <v>156</v>
      </c>
      <c r="E708" s="19" t="s">
        <v>15</v>
      </c>
      <c r="F708" s="31" t="s">
        <v>144</v>
      </c>
      <c r="G708" s="35" t="s">
        <v>461</v>
      </c>
      <c r="H708" s="36">
        <v>500</v>
      </c>
      <c r="I708" s="27"/>
      <c r="J708" s="26"/>
    </row>
  </sheetData>
  <sheetProtection/>
  <mergeCells count="709">
    <mergeCell ref="B708:C708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3"/>
    <mergeCell ref="C1:H1"/>
    <mergeCell ref="C2:H2"/>
    <mergeCell ref="C3:H3"/>
    <mergeCell ref="A4:H4"/>
    <mergeCell ref="A5:H5"/>
  </mergeCells>
  <printOptions/>
  <pageMargins left="1.1811023622047245" right="0.3937007874015748" top="0.7874015748031497" bottom="0.7874015748031497" header="0" footer="0.5118110236220472"/>
  <pageSetup fitToHeight="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3" sqref="C3:F3"/>
    </sheetView>
  </sheetViews>
  <sheetFormatPr defaultColWidth="8.8515625" defaultRowHeight="15"/>
  <cols>
    <col min="1" max="1" width="28.8515625" style="11" customWidth="1"/>
    <col min="2" max="2" width="41.28125" style="11" customWidth="1"/>
    <col min="3" max="3" width="25.28125" style="11" customWidth="1"/>
    <col min="4" max="6" width="13.140625" style="11" customWidth="1"/>
    <col min="7" max="16384" width="8.8515625" style="11" customWidth="1"/>
  </cols>
  <sheetData>
    <row r="1" spans="1:6" ht="15.75">
      <c r="A1" s="96"/>
      <c r="B1" s="96"/>
      <c r="C1" s="96" t="s">
        <v>583</v>
      </c>
      <c r="D1" s="96"/>
      <c r="E1" s="96"/>
      <c r="F1" s="96"/>
    </row>
    <row r="2" spans="1:6" ht="96" customHeight="1">
      <c r="A2" s="96"/>
      <c r="B2" s="96"/>
      <c r="C2" s="96" t="s">
        <v>601</v>
      </c>
      <c r="D2" s="96"/>
      <c r="E2" s="96"/>
      <c r="F2" s="96"/>
    </row>
    <row r="3" spans="1:6" ht="30" customHeight="1">
      <c r="A3" s="96"/>
      <c r="B3" s="96"/>
      <c r="C3" s="96" t="str">
        <f>'Прил.6'!C3</f>
        <v>от   26.07.2022 г. № 91</v>
      </c>
      <c r="D3" s="96"/>
      <c r="E3" s="96"/>
      <c r="F3" s="96"/>
    </row>
    <row r="4" spans="1:6" ht="49.5" customHeight="1">
      <c r="A4" s="97" t="s">
        <v>585</v>
      </c>
      <c r="B4" s="97"/>
      <c r="C4" s="97"/>
      <c r="D4" s="97"/>
      <c r="E4" s="97"/>
      <c r="F4" s="97"/>
    </row>
    <row r="5" spans="1:6" ht="15.75">
      <c r="A5" s="98" t="s">
        <v>577</v>
      </c>
      <c r="B5" s="98"/>
      <c r="C5" s="98"/>
      <c r="D5" s="98"/>
      <c r="E5" s="98"/>
      <c r="F5" s="98"/>
    </row>
    <row r="6" spans="1:6" ht="15.75">
      <c r="A6" s="105" t="s">
        <v>586</v>
      </c>
      <c r="B6" s="107" t="s">
        <v>2</v>
      </c>
      <c r="C6" s="108"/>
      <c r="D6" s="94" t="s">
        <v>8</v>
      </c>
      <c r="E6" s="111"/>
      <c r="F6" s="95"/>
    </row>
    <row r="7" spans="1:6" ht="15.75">
      <c r="A7" s="106"/>
      <c r="B7" s="109"/>
      <c r="C7" s="110"/>
      <c r="D7" s="1" t="s">
        <v>587</v>
      </c>
      <c r="E7" s="1" t="s">
        <v>588</v>
      </c>
      <c r="F7" s="1" t="s">
        <v>589</v>
      </c>
    </row>
    <row r="8" spans="1:6" ht="36" customHeight="1">
      <c r="A8" s="4" t="s">
        <v>590</v>
      </c>
      <c r="B8" s="112" t="s">
        <v>591</v>
      </c>
      <c r="C8" s="113"/>
      <c r="D8" s="6">
        <f>D9</f>
        <v>15025.099999999977</v>
      </c>
      <c r="E8" s="6">
        <f>E9</f>
        <v>16800.5</v>
      </c>
      <c r="F8" s="6">
        <f>F9</f>
        <v>16689.899999999907</v>
      </c>
    </row>
    <row r="9" spans="1:6" ht="15" customHeight="1">
      <c r="A9" s="8" t="s">
        <v>592</v>
      </c>
      <c r="B9" s="103" t="s">
        <v>593</v>
      </c>
      <c r="C9" s="104"/>
      <c r="D9" s="10">
        <f>D11+D10</f>
        <v>15025.099999999977</v>
      </c>
      <c r="E9" s="10">
        <f>E11+E10</f>
        <v>16800.5</v>
      </c>
      <c r="F9" s="10">
        <f>F11+F10</f>
        <v>16689.899999999907</v>
      </c>
    </row>
    <row r="10" spans="1:6" ht="15.75">
      <c r="A10" s="8" t="s">
        <v>594</v>
      </c>
      <c r="B10" s="103" t="s">
        <v>595</v>
      </c>
      <c r="C10" s="104"/>
      <c r="D10" s="10">
        <v>-918944.7</v>
      </c>
      <c r="E10" s="10">
        <v>-831944.9</v>
      </c>
      <c r="F10" s="10">
        <v>-788901.3</v>
      </c>
    </row>
    <row r="11" spans="1:6" ht="15.75">
      <c r="A11" s="8" t="s">
        <v>596</v>
      </c>
      <c r="B11" s="103" t="s">
        <v>597</v>
      </c>
      <c r="C11" s="104"/>
      <c r="D11" s="10">
        <f>'Прил.3'!F7</f>
        <v>933969.7999999999</v>
      </c>
      <c r="E11" s="10">
        <v>848745.4</v>
      </c>
      <c r="F11" s="10">
        <v>805591.2</v>
      </c>
    </row>
    <row r="17" ht="15.75">
      <c r="C17" s="12"/>
    </row>
  </sheetData>
  <sheetProtection/>
  <mergeCells count="13">
    <mergeCell ref="A1:B3"/>
    <mergeCell ref="C1:F1"/>
    <mergeCell ref="C2:F2"/>
    <mergeCell ref="C3:F3"/>
    <mergeCell ref="A4:F4"/>
    <mergeCell ref="A5:F5"/>
    <mergeCell ref="B11:C11"/>
    <mergeCell ref="A6:A7"/>
    <mergeCell ref="B6:C7"/>
    <mergeCell ref="D6:F6"/>
    <mergeCell ref="B8:C8"/>
    <mergeCell ref="B9:C9"/>
    <mergeCell ref="B10:C10"/>
  </mergeCells>
  <printOptions/>
  <pageMargins left="0.3937007874015748" right="0.3937007874015748" top="0.7874015748031497" bottom="0.7874015748031497" header="0" footer="0.5118110236220472"/>
  <pageSetup fitToHeight="0" horizontalDpi="600" verticalDpi="600" orientation="landscape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2022-06-20T00:34:04Z</cp:lastPrinted>
  <dcterms:created xsi:type="dcterms:W3CDTF">2022-06-08T23:20:52Z</dcterms:created>
  <dcterms:modified xsi:type="dcterms:W3CDTF">2022-07-26T00:08:24Z</dcterms:modified>
  <cp:category/>
  <cp:version/>
  <cp:contentType/>
  <cp:contentStatus/>
</cp:coreProperties>
</file>